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356" windowWidth="10155" windowHeight="5130" activeTab="1"/>
  </bookViews>
  <sheets>
    <sheet name="Proc.Unica Instancia" sheetId="1" r:id="rId1"/>
    <sheet name="Recursos" sheetId="2" r:id="rId2"/>
    <sheet name="PersonasEnjuiciadas" sheetId="3" r:id="rId3"/>
    <sheet name="% condenados" sheetId="4" r:id="rId4"/>
    <sheet name="Terminacion UnicaInst" sheetId="5" r:id="rId5"/>
    <sheet name="Terminacion recusos" sheetId="6" r:id="rId6"/>
    <sheet name="Terminacion recursos %" sheetId="7" r:id="rId7"/>
  </sheets>
  <definedNames>
    <definedName name="_xlnm.Print_Titles" localSheetId="3">'% condenados'!$A:$A</definedName>
    <definedName name="_xlnm.Print_Titles" localSheetId="2">'PersonasEnjuiciadas'!$A:$A</definedName>
    <definedName name="_xlnm.Print_Titles" localSheetId="0">'Proc.Unica Instancia'!$A:$A,'Proc.Unica Instancia'!$1:$7</definedName>
    <definedName name="_xlnm.Print_Titles" localSheetId="1">'Recursos'!$A:$A,'Recursos'!$1:$7</definedName>
    <definedName name="_xlnm.Print_Titles" localSheetId="6">'Terminacion recursos %'!$A:$A</definedName>
    <definedName name="_xlnm.Print_Titles" localSheetId="5">'Terminacion recusos'!$A:$A</definedName>
    <definedName name="_xlnm.Print_Titles" localSheetId="4">'Terminacion UnicaInst'!$A:$A</definedName>
  </definedNames>
  <calcPr fullCalcOnLoad="1"/>
</workbook>
</file>

<file path=xl/sharedStrings.xml><?xml version="1.0" encoding="utf-8"?>
<sst xmlns="http://schemas.openxmlformats.org/spreadsheetml/2006/main" count="256" uniqueCount="69">
  <si>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</si>
  <si>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</si>
  <si>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</si>
  <si>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</si>
  <si>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</si>
  <si>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</si>
  <si>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</si>
  <si>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</si>
  <si>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</si>
  <si>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</si>
  <si>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</si>
  <si>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</si>
  <si>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</si>
  <si>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</si>
  <si>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</si>
  <si>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</si>
  <si>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</si>
  <si>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</si>
  <si>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</si>
  <si>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</si>
  <si>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</si>
  <si>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</si>
  <si>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</si>
  <si>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</si>
  <si>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</si>
  <si>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</si>
  <si>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</si>
  <si>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</si>
  <si>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</si>
  <si>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</si>
  <si>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</si>
  <si>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</si>
  <si>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</si>
  <si>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</si>
  <si>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</si>
  <si>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</si>
  <si>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</si>
  <si>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</si>
  <si>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</si>
  <si>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Sobreseimiento. Libre</t>
  </si>
  <si>
    <t>Sobreseimiento. Provisional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</si>
  <si>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</si>
  <si>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</si>
  <si>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</si>
  <si>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</si>
  <si>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</si>
  <si>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</si>
  <si>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</si>
  <si>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Contra sentencias de procedimientos abreviados</t>
  </si>
  <si>
    <t>Contra sentencias de juicios de faltas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</si>
  <si>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</si>
  <si>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</si>
  <si>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</si>
  <si>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</si>
  <si>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</si>
  <si>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</si>
  <si>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</si>
  <si>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</si>
  <si>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</si>
  <si>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</si>
  <si>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</si>
  <si>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</si>
  <si>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</si>
  <si>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</si>
  <si>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</si>
  <si>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AUDIENCIAS PROVINCIALES          FORMAS DE TERMINACIÓN RECURSOS</t>
  </si>
  <si>
    <t>Sobreseimiento 
libre</t>
  </si>
  <si>
    <t>Sobreseimiento 
provisional</t>
  </si>
  <si>
    <t>Por otras 
causas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</si>
</sst>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1" xfId="51" applyFont="1" applyBorder="1" applyAlignment="1">
      <alignment horizontal="left" wrapText="1"/>
      <protection/>
    </xf>
    <xf numFmtId="3" fontId="6" fillId="0" borderId="11" xfId="51" applyNumberFormat="1" applyFont="1" applyBorder="1" applyAlignment="1">
      <alignment horizontal="right" wrapText="1"/>
      <protection/>
    </xf>
    <xf numFmtId="0" fontId="7" fillId="0" borderId="12" xfId="51" applyFont="1" applyBorder="1" applyAlignment="1">
      <alignment horizontal="left" wrapText="1"/>
      <protection/>
    </xf>
    <xf numFmtId="3" fontId="6" fillId="0" borderId="12" xfId="51" applyNumberFormat="1" applyFont="1" applyBorder="1" applyAlignment="1">
      <alignment horizontal="right" wrapText="1"/>
      <protection/>
    </xf>
    <xf numFmtId="0" fontId="7" fillId="0" borderId="13" xfId="51" applyFont="1" applyBorder="1" applyAlignment="1">
      <alignment horizontal="left" wrapText="1"/>
      <protection/>
    </xf>
    <xf numFmtId="3" fontId="7" fillId="0" borderId="13" xfId="51" applyNumberFormat="1" applyFont="1" applyBorder="1" applyAlignment="1">
      <alignment horizontal="right" wrapText="1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0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10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zoomScaleSheetLayoutView="100" zoomScalePageLayoutView="0" workbookViewId="0" topLeftCell="C1">
      <selection activeCell="N25" sqref="N25:Q25"/>
    </sheetView>
  </sheetViews>
  <sheetFormatPr defaultColWidth="11.421875" defaultRowHeight="15" customHeight="1"/>
  <cols>
    <col min="1" max="1" width="18.421875" style="1" bestFit="1" customWidth="1"/>
    <col min="2" max="17" width="14.00390625" style="1" customWidth="1"/>
    <col min="18" max="16384" width="11.421875" style="1" customWidth="1"/>
  </cols>
  <sheetData>
    <row r="1" spans="1:17" ht="15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" ht="15" customHeight="1">
      <c r="A2" s="2"/>
      <c r="B2" s="2"/>
    </row>
    <row r="3" spans="1:2" ht="15" customHeight="1">
      <c r="A3" s="2"/>
      <c r="B3" s="2"/>
    </row>
    <row r="4" spans="1:2" ht="15" customHeight="1">
      <c r="A4" s="3">
        <v>2014</v>
      </c>
      <c r="B4" s="4"/>
    </row>
    <row r="5" spans="1:2" ht="15" customHeight="1">
      <c r="A5" s="2"/>
      <c r="B5" s="4"/>
    </row>
    <row r="6" spans="2:17" ht="27.75" customHeight="1">
      <c r="B6" s="36" t="s">
        <v>34</v>
      </c>
      <c r="C6" s="37"/>
      <c r="D6" s="37"/>
      <c r="E6" s="38"/>
      <c r="F6" s="36" t="s">
        <v>25</v>
      </c>
      <c r="G6" s="37"/>
      <c r="H6" s="37"/>
      <c r="I6" s="38"/>
      <c r="J6" s="36" t="s">
        <v>26</v>
      </c>
      <c r="K6" s="37"/>
      <c r="L6" s="37"/>
      <c r="M6" s="38"/>
      <c r="N6" s="36" t="s">
        <v>35</v>
      </c>
      <c r="O6" s="37"/>
      <c r="P6" s="37"/>
      <c r="Q6" s="38"/>
    </row>
    <row r="7" spans="1:17" ht="32.2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  <c r="N7" s="6" t="s">
        <v>32</v>
      </c>
      <c r="O7" s="6" t="s">
        <v>33</v>
      </c>
      <c r="P7" s="6" t="s">
        <v>28</v>
      </c>
      <c r="Q7" s="6" t="s">
        <v>29</v>
      </c>
    </row>
    <row r="8" spans="1:17" ht="15" customHeight="1">
      <c r="A8" s="7" t="s">
        <v>1</v>
      </c>
      <c r="B8" s="8">
        <v>88</v>
      </c>
      <c r="C8" s="8">
        <v>9</v>
      </c>
      <c r="D8" s="8">
        <v>92</v>
      </c>
      <c r="E8" s="8">
        <v>56</v>
      </c>
      <c r="F8" s="8">
        <v>53</v>
      </c>
      <c r="G8" s="8">
        <v>9</v>
      </c>
      <c r="H8" s="8">
        <v>62</v>
      </c>
      <c r="I8" s="8">
        <v>37</v>
      </c>
      <c r="J8" s="8">
        <v>31</v>
      </c>
      <c r="K8" s="8">
        <v>0</v>
      </c>
      <c r="L8" s="8">
        <v>26</v>
      </c>
      <c r="M8" s="8">
        <v>19</v>
      </c>
      <c r="N8" s="8">
        <v>4</v>
      </c>
      <c r="O8" s="8">
        <v>0</v>
      </c>
      <c r="P8" s="8">
        <v>4</v>
      </c>
      <c r="Q8" s="8">
        <v>0</v>
      </c>
    </row>
    <row r="9" spans="1:17" ht="15" customHeight="1">
      <c r="A9" s="7" t="s">
        <v>2</v>
      </c>
      <c r="B9" s="8">
        <v>11</v>
      </c>
      <c r="C9" s="8">
        <v>0</v>
      </c>
      <c r="D9" s="8">
        <v>10</v>
      </c>
      <c r="E9" s="8">
        <v>4</v>
      </c>
      <c r="F9" s="8">
        <v>7</v>
      </c>
      <c r="G9" s="8">
        <v>0</v>
      </c>
      <c r="H9" s="8">
        <v>6</v>
      </c>
      <c r="I9" s="8">
        <v>2</v>
      </c>
      <c r="J9" s="8">
        <v>3</v>
      </c>
      <c r="K9" s="8">
        <v>0</v>
      </c>
      <c r="L9" s="8">
        <v>2</v>
      </c>
      <c r="M9" s="8">
        <v>1</v>
      </c>
      <c r="N9" s="8">
        <v>1</v>
      </c>
      <c r="O9" s="8">
        <v>0</v>
      </c>
      <c r="P9" s="8">
        <v>2</v>
      </c>
      <c r="Q9" s="8">
        <v>1</v>
      </c>
    </row>
    <row r="10" spans="1:17" ht="15" customHeight="1">
      <c r="A10" s="7" t="s">
        <v>3</v>
      </c>
      <c r="B10" s="8">
        <v>6</v>
      </c>
      <c r="C10" s="8">
        <v>0</v>
      </c>
      <c r="D10" s="8">
        <v>9</v>
      </c>
      <c r="E10" s="8">
        <v>2</v>
      </c>
      <c r="F10" s="8">
        <v>1</v>
      </c>
      <c r="G10" s="8">
        <v>0</v>
      </c>
      <c r="H10" s="8">
        <v>6</v>
      </c>
      <c r="I10" s="8">
        <v>0</v>
      </c>
      <c r="J10" s="8">
        <v>4</v>
      </c>
      <c r="K10" s="8">
        <v>0</v>
      </c>
      <c r="L10" s="8">
        <v>3</v>
      </c>
      <c r="M10" s="8">
        <v>2</v>
      </c>
      <c r="N10" s="8">
        <v>1</v>
      </c>
      <c r="O10" s="8">
        <v>0</v>
      </c>
      <c r="P10" s="8">
        <v>0</v>
      </c>
      <c r="Q10" s="8">
        <v>0</v>
      </c>
    </row>
    <row r="11" spans="1:17" ht="15" customHeight="1">
      <c r="A11" s="7" t="s">
        <v>4</v>
      </c>
      <c r="B11" s="8">
        <v>5</v>
      </c>
      <c r="C11" s="8">
        <v>0</v>
      </c>
      <c r="D11" s="8">
        <v>7</v>
      </c>
      <c r="E11" s="8">
        <v>0</v>
      </c>
      <c r="F11" s="8">
        <v>3</v>
      </c>
      <c r="G11" s="8">
        <v>0</v>
      </c>
      <c r="H11" s="8">
        <v>4</v>
      </c>
      <c r="I11" s="8">
        <v>0</v>
      </c>
      <c r="J11" s="8">
        <v>1</v>
      </c>
      <c r="K11" s="8">
        <v>0</v>
      </c>
      <c r="L11" s="8">
        <v>2</v>
      </c>
      <c r="M11" s="8">
        <v>0</v>
      </c>
      <c r="N11" s="8">
        <v>1</v>
      </c>
      <c r="O11" s="8">
        <v>0</v>
      </c>
      <c r="P11" s="8">
        <v>1</v>
      </c>
      <c r="Q11" s="8">
        <v>0</v>
      </c>
    </row>
    <row r="12" spans="1:17" ht="15" customHeight="1">
      <c r="A12" s="7" t="s">
        <v>5</v>
      </c>
      <c r="B12" s="8">
        <v>14</v>
      </c>
      <c r="C12" s="8">
        <v>1</v>
      </c>
      <c r="D12" s="8">
        <v>15</v>
      </c>
      <c r="E12" s="8">
        <v>6</v>
      </c>
      <c r="F12" s="8">
        <v>7</v>
      </c>
      <c r="G12" s="8">
        <v>1</v>
      </c>
      <c r="H12" s="8">
        <v>8</v>
      </c>
      <c r="I12" s="8">
        <v>3</v>
      </c>
      <c r="J12" s="8">
        <v>6</v>
      </c>
      <c r="K12" s="8">
        <v>0</v>
      </c>
      <c r="L12" s="8">
        <v>4</v>
      </c>
      <c r="M12" s="8">
        <v>3</v>
      </c>
      <c r="N12" s="8">
        <v>1</v>
      </c>
      <c r="O12" s="8">
        <v>0</v>
      </c>
      <c r="P12" s="8">
        <v>3</v>
      </c>
      <c r="Q12" s="8">
        <v>0</v>
      </c>
    </row>
    <row r="13" spans="1:17" ht="15" customHeight="1">
      <c r="A13" s="7" t="s">
        <v>6</v>
      </c>
      <c r="B13" s="8">
        <v>0</v>
      </c>
      <c r="C13" s="8">
        <v>0</v>
      </c>
      <c r="D13" s="8">
        <v>2</v>
      </c>
      <c r="E13" s="8">
        <v>1</v>
      </c>
      <c r="F13" s="8">
        <v>0</v>
      </c>
      <c r="G13" s="8">
        <v>0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0</v>
      </c>
    </row>
    <row r="14" spans="1:17" ht="15" customHeight="1">
      <c r="A14" s="7" t="s">
        <v>7</v>
      </c>
      <c r="B14" s="8">
        <v>26</v>
      </c>
      <c r="C14" s="8">
        <v>0</v>
      </c>
      <c r="D14" s="8">
        <v>16</v>
      </c>
      <c r="E14" s="8">
        <v>12</v>
      </c>
      <c r="F14" s="8">
        <v>11</v>
      </c>
      <c r="G14" s="8">
        <v>0</v>
      </c>
      <c r="H14" s="8">
        <v>5</v>
      </c>
      <c r="I14" s="8">
        <v>8</v>
      </c>
      <c r="J14" s="8">
        <v>12</v>
      </c>
      <c r="K14" s="8">
        <v>0</v>
      </c>
      <c r="L14" s="8">
        <v>10</v>
      </c>
      <c r="M14" s="8">
        <v>2</v>
      </c>
      <c r="N14" s="8">
        <v>3</v>
      </c>
      <c r="O14" s="8">
        <v>0</v>
      </c>
      <c r="P14" s="8">
        <v>1</v>
      </c>
      <c r="Q14" s="8">
        <v>2</v>
      </c>
    </row>
    <row r="15" spans="1:17" ht="15" customHeight="1">
      <c r="A15" s="7" t="s">
        <v>8</v>
      </c>
      <c r="B15" s="8">
        <v>6</v>
      </c>
      <c r="C15" s="8">
        <v>0</v>
      </c>
      <c r="D15" s="8">
        <v>5</v>
      </c>
      <c r="E15" s="8">
        <v>7</v>
      </c>
      <c r="F15" s="8">
        <v>6</v>
      </c>
      <c r="G15" s="8">
        <v>0</v>
      </c>
      <c r="H15" s="8">
        <v>5</v>
      </c>
      <c r="I15" s="8">
        <v>6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</row>
    <row r="16" spans="1:17" ht="15" customHeight="1">
      <c r="A16" s="7" t="s">
        <v>9</v>
      </c>
      <c r="B16" s="8">
        <v>59</v>
      </c>
      <c r="C16" s="8">
        <v>2</v>
      </c>
      <c r="D16" s="8">
        <v>62</v>
      </c>
      <c r="E16" s="8">
        <v>49</v>
      </c>
      <c r="F16" s="8">
        <v>47</v>
      </c>
      <c r="G16" s="8">
        <v>2</v>
      </c>
      <c r="H16" s="8">
        <v>42</v>
      </c>
      <c r="I16" s="8">
        <v>38</v>
      </c>
      <c r="J16" s="8">
        <v>9</v>
      </c>
      <c r="K16" s="8">
        <v>0</v>
      </c>
      <c r="L16" s="8">
        <v>9</v>
      </c>
      <c r="M16" s="8">
        <v>7</v>
      </c>
      <c r="N16" s="8">
        <v>3</v>
      </c>
      <c r="O16" s="8">
        <v>0</v>
      </c>
      <c r="P16" s="8">
        <v>11</v>
      </c>
      <c r="Q16" s="8">
        <v>4</v>
      </c>
    </row>
    <row r="17" spans="1:17" ht="15" customHeight="1">
      <c r="A17" s="7" t="s">
        <v>10</v>
      </c>
      <c r="B17" s="8">
        <v>49</v>
      </c>
      <c r="C17" s="8">
        <v>5</v>
      </c>
      <c r="D17" s="8">
        <v>67</v>
      </c>
      <c r="E17" s="8">
        <v>21</v>
      </c>
      <c r="F17" s="8">
        <v>41</v>
      </c>
      <c r="G17" s="8">
        <v>5</v>
      </c>
      <c r="H17" s="8">
        <v>52</v>
      </c>
      <c r="I17" s="8">
        <v>21</v>
      </c>
      <c r="J17" s="8">
        <v>7</v>
      </c>
      <c r="K17" s="8">
        <v>0</v>
      </c>
      <c r="L17" s="8">
        <v>9</v>
      </c>
      <c r="M17" s="8">
        <v>0</v>
      </c>
      <c r="N17" s="8">
        <v>1</v>
      </c>
      <c r="O17" s="8">
        <v>0</v>
      </c>
      <c r="P17" s="8">
        <v>6</v>
      </c>
      <c r="Q17" s="8">
        <v>0</v>
      </c>
    </row>
    <row r="18" spans="1:17" ht="15" customHeight="1">
      <c r="A18" s="7" t="s">
        <v>11</v>
      </c>
      <c r="B18" s="8">
        <v>3</v>
      </c>
      <c r="C18" s="8">
        <v>0</v>
      </c>
      <c r="D18" s="8">
        <v>3</v>
      </c>
      <c r="E18" s="8">
        <v>0</v>
      </c>
      <c r="F18" s="8">
        <v>2</v>
      </c>
      <c r="G18" s="8">
        <v>0</v>
      </c>
      <c r="H18" s="8">
        <v>2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1</v>
      </c>
      <c r="Q18" s="8">
        <v>0</v>
      </c>
    </row>
    <row r="19" spans="1:17" ht="15" customHeight="1">
      <c r="A19" s="7" t="s">
        <v>12</v>
      </c>
      <c r="B19" s="8">
        <v>8</v>
      </c>
      <c r="C19" s="8">
        <v>0</v>
      </c>
      <c r="D19" s="8">
        <v>13</v>
      </c>
      <c r="E19" s="8">
        <v>2</v>
      </c>
      <c r="F19" s="8">
        <v>7</v>
      </c>
      <c r="G19" s="8">
        <v>0</v>
      </c>
      <c r="H19" s="8">
        <v>11</v>
      </c>
      <c r="I19" s="8">
        <v>2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</v>
      </c>
      <c r="Q19" s="8">
        <v>0</v>
      </c>
    </row>
    <row r="20" spans="1:17" ht="15" customHeight="1">
      <c r="A20" s="7" t="s">
        <v>13</v>
      </c>
      <c r="B20" s="8">
        <v>58</v>
      </c>
      <c r="C20" s="8">
        <v>8</v>
      </c>
      <c r="D20" s="8">
        <v>62</v>
      </c>
      <c r="E20" s="8">
        <v>24</v>
      </c>
      <c r="F20" s="8">
        <v>34</v>
      </c>
      <c r="G20" s="8">
        <v>7</v>
      </c>
      <c r="H20" s="8">
        <v>40</v>
      </c>
      <c r="I20" s="8">
        <v>18</v>
      </c>
      <c r="J20" s="8">
        <v>16</v>
      </c>
      <c r="K20" s="8">
        <v>0</v>
      </c>
      <c r="L20" s="8">
        <v>16</v>
      </c>
      <c r="M20" s="8">
        <v>1</v>
      </c>
      <c r="N20" s="8">
        <v>8</v>
      </c>
      <c r="O20" s="8">
        <v>1</v>
      </c>
      <c r="P20" s="8">
        <v>6</v>
      </c>
      <c r="Q20" s="8">
        <v>5</v>
      </c>
    </row>
    <row r="21" spans="1:17" ht="15" customHeight="1">
      <c r="A21" s="7" t="s">
        <v>14</v>
      </c>
      <c r="B21" s="8">
        <v>6</v>
      </c>
      <c r="C21" s="8">
        <v>0</v>
      </c>
      <c r="D21" s="8">
        <v>8</v>
      </c>
      <c r="E21" s="8">
        <v>15</v>
      </c>
      <c r="F21" s="8">
        <v>5</v>
      </c>
      <c r="G21" s="8">
        <v>0</v>
      </c>
      <c r="H21" s="8">
        <v>7</v>
      </c>
      <c r="I21" s="8">
        <v>13</v>
      </c>
      <c r="J21" s="8">
        <v>1</v>
      </c>
      <c r="K21" s="8">
        <v>0</v>
      </c>
      <c r="L21" s="8">
        <v>1</v>
      </c>
      <c r="M21" s="8">
        <v>2</v>
      </c>
      <c r="N21" s="8">
        <v>0</v>
      </c>
      <c r="O21" s="8">
        <v>0</v>
      </c>
      <c r="P21" s="8">
        <v>0</v>
      </c>
      <c r="Q21" s="8">
        <v>0</v>
      </c>
    </row>
    <row r="22" spans="1:17" ht="15" customHeight="1">
      <c r="A22" s="7" t="s">
        <v>15</v>
      </c>
      <c r="B22" s="8">
        <v>6</v>
      </c>
      <c r="C22" s="8">
        <v>0</v>
      </c>
      <c r="D22" s="8">
        <v>6</v>
      </c>
      <c r="E22" s="8">
        <v>6</v>
      </c>
      <c r="F22" s="8">
        <v>6</v>
      </c>
      <c r="G22" s="8">
        <v>0</v>
      </c>
      <c r="H22" s="8">
        <v>5</v>
      </c>
      <c r="I22" s="8">
        <v>6</v>
      </c>
      <c r="J22" s="8">
        <v>0</v>
      </c>
      <c r="K22" s="8">
        <v>0</v>
      </c>
      <c r="L22" s="8">
        <v>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15" customHeight="1">
      <c r="A23" s="7" t="s">
        <v>16</v>
      </c>
      <c r="B23" s="8">
        <v>12</v>
      </c>
      <c r="C23" s="8">
        <v>0</v>
      </c>
      <c r="D23" s="8">
        <v>18</v>
      </c>
      <c r="E23" s="8">
        <v>8</v>
      </c>
      <c r="F23" s="8">
        <v>9</v>
      </c>
      <c r="G23" s="8">
        <v>0</v>
      </c>
      <c r="H23" s="8">
        <v>12</v>
      </c>
      <c r="I23" s="8">
        <v>7</v>
      </c>
      <c r="J23" s="8">
        <v>2</v>
      </c>
      <c r="K23" s="8">
        <v>0</v>
      </c>
      <c r="L23" s="8">
        <v>4</v>
      </c>
      <c r="M23" s="8">
        <v>1</v>
      </c>
      <c r="N23" s="8">
        <v>1</v>
      </c>
      <c r="O23" s="8">
        <v>0</v>
      </c>
      <c r="P23" s="8">
        <v>2</v>
      </c>
      <c r="Q23" s="8">
        <v>0</v>
      </c>
    </row>
    <row r="24" spans="1:17" ht="15" customHeight="1" thickBot="1">
      <c r="A24" s="9" t="s">
        <v>17</v>
      </c>
      <c r="B24" s="10">
        <v>4</v>
      </c>
      <c r="C24" s="10">
        <v>0</v>
      </c>
      <c r="D24" s="10">
        <v>2</v>
      </c>
      <c r="E24" s="10">
        <v>4</v>
      </c>
      <c r="F24" s="10">
        <v>0</v>
      </c>
      <c r="G24" s="10">
        <v>0</v>
      </c>
      <c r="H24" s="10">
        <v>1</v>
      </c>
      <c r="I24" s="10">
        <v>0</v>
      </c>
      <c r="J24" s="10">
        <v>4</v>
      </c>
      <c r="K24" s="10">
        <v>0</v>
      </c>
      <c r="L24" s="10">
        <v>1</v>
      </c>
      <c r="M24" s="10">
        <v>4</v>
      </c>
      <c r="N24" s="10">
        <v>0</v>
      </c>
      <c r="O24" s="10">
        <v>0</v>
      </c>
      <c r="P24" s="10">
        <v>0</v>
      </c>
      <c r="Q24" s="10">
        <v>0</v>
      </c>
    </row>
    <row r="25" spans="1:17" ht="15" customHeight="1" thickBot="1">
      <c r="A25" s="11" t="s">
        <v>18</v>
      </c>
      <c r="B25" s="12">
        <v>361</v>
      </c>
      <c r="C25" s="12">
        <v>25</v>
      </c>
      <c r="D25" s="12">
        <v>397</v>
      </c>
      <c r="E25" s="12">
        <v>217</v>
      </c>
      <c r="F25" s="12">
        <v>239</v>
      </c>
      <c r="G25" s="12">
        <v>24</v>
      </c>
      <c r="H25" s="12">
        <v>269</v>
      </c>
      <c r="I25" s="12">
        <v>162</v>
      </c>
      <c r="J25" s="12">
        <v>97</v>
      </c>
      <c r="K25" s="12">
        <v>0</v>
      </c>
      <c r="L25" s="12">
        <v>88</v>
      </c>
      <c r="M25" s="12">
        <v>43</v>
      </c>
      <c r="N25" s="12">
        <v>25</v>
      </c>
      <c r="O25" s="12">
        <v>1</v>
      </c>
      <c r="P25" s="12">
        <v>40</v>
      </c>
      <c r="Q25" s="12">
        <v>12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A1:Q1"/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8"/>
  <sheetViews>
    <sheetView tabSelected="1" zoomScaleSheetLayoutView="100" zoomScalePageLayoutView="0" workbookViewId="0" topLeftCell="A1">
      <selection activeCell="G18" sqref="G18"/>
    </sheetView>
  </sheetViews>
  <sheetFormatPr defaultColWidth="11.421875" defaultRowHeight="15" customHeight="1"/>
  <cols>
    <col min="1" max="1" width="30.8515625" style="1" customWidth="1"/>
    <col min="2" max="2" width="12.421875" style="1" bestFit="1" customWidth="1"/>
    <col min="3" max="3" width="13.140625" style="1" bestFit="1" customWidth="1"/>
    <col min="4" max="4" width="10.421875" style="1" bestFit="1" customWidth="1"/>
    <col min="5" max="5" width="14.00390625" style="1" bestFit="1" customWidth="1"/>
    <col min="6" max="6" width="12.421875" style="1" bestFit="1" customWidth="1"/>
    <col min="7" max="7" width="13.140625" style="1" bestFit="1" customWidth="1"/>
    <col min="8" max="8" width="10.421875" style="1" bestFit="1" customWidth="1"/>
    <col min="9" max="9" width="14.00390625" style="1" bestFit="1" customWidth="1"/>
    <col min="10" max="10" width="12.421875" style="1" bestFit="1" customWidth="1"/>
    <col min="11" max="11" width="13.140625" style="1" bestFit="1" customWidth="1"/>
    <col min="12" max="12" width="10.421875" style="1" bestFit="1" customWidth="1"/>
    <col min="13" max="13" width="14.00390625" style="1" bestFit="1" customWidth="1"/>
    <col min="14" max="16384" width="11.421875" style="1" customWidth="1"/>
  </cols>
  <sheetData>
    <row r="1" spans="1:13" ht="15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8" ht="15" customHeight="1">
      <c r="A2" s="2"/>
      <c r="B2" s="2"/>
      <c r="C2" s="2"/>
      <c r="D2" s="2"/>
      <c r="E2" s="34"/>
      <c r="F2" s="4"/>
      <c r="G2" s="4"/>
      <c r="H2" s="4"/>
    </row>
    <row r="3" spans="1:2" ht="15" customHeight="1">
      <c r="A3" s="2"/>
      <c r="B3" s="2"/>
    </row>
    <row r="4" spans="1:2" ht="15" customHeight="1">
      <c r="A4" s="3">
        <v>2014</v>
      </c>
      <c r="B4" s="2"/>
    </row>
    <row r="5" spans="1:2" ht="15" customHeight="1">
      <c r="A5" s="2"/>
      <c r="B5" s="2"/>
    </row>
    <row r="6" spans="2:13" ht="15" customHeight="1">
      <c r="B6" s="39" t="s">
        <v>36</v>
      </c>
      <c r="C6" s="40"/>
      <c r="D6" s="40"/>
      <c r="E6" s="41"/>
      <c r="F6" s="39" t="s">
        <v>27</v>
      </c>
      <c r="G6" s="40"/>
      <c r="H6" s="40"/>
      <c r="I6" s="41"/>
      <c r="J6" s="39" t="s">
        <v>59</v>
      </c>
      <c r="K6" s="40"/>
      <c r="L6" s="40"/>
      <c r="M6" s="41"/>
    </row>
    <row r="7" spans="1:13" ht="46.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</row>
    <row r="8" spans="1:13" ht="15" customHeight="1">
      <c r="A8" s="7" t="s">
        <v>1</v>
      </c>
      <c r="B8" s="31">
        <v>1204</v>
      </c>
      <c r="C8" s="31">
        <v>0</v>
      </c>
      <c r="D8" s="31">
        <v>1307</v>
      </c>
      <c r="E8" s="31">
        <v>354</v>
      </c>
      <c r="F8" s="31">
        <v>167</v>
      </c>
      <c r="G8" s="31">
        <v>0</v>
      </c>
      <c r="H8" s="31">
        <v>173</v>
      </c>
      <c r="I8" s="31">
        <v>14</v>
      </c>
      <c r="J8" s="31">
        <v>1037</v>
      </c>
      <c r="K8" s="31">
        <v>0</v>
      </c>
      <c r="L8" s="31">
        <v>1134</v>
      </c>
      <c r="M8" s="31">
        <v>340</v>
      </c>
    </row>
    <row r="9" spans="1:13" ht="15" customHeight="1">
      <c r="A9" s="7" t="s">
        <v>2</v>
      </c>
      <c r="B9" s="31">
        <v>182</v>
      </c>
      <c r="C9" s="31">
        <v>0</v>
      </c>
      <c r="D9" s="31">
        <v>186</v>
      </c>
      <c r="E9" s="31">
        <v>10</v>
      </c>
      <c r="F9" s="31">
        <v>14</v>
      </c>
      <c r="G9" s="31">
        <v>0</v>
      </c>
      <c r="H9" s="31">
        <v>13</v>
      </c>
      <c r="I9" s="31">
        <v>1</v>
      </c>
      <c r="J9" s="31">
        <v>168</v>
      </c>
      <c r="K9" s="31">
        <v>0</v>
      </c>
      <c r="L9" s="31">
        <v>173</v>
      </c>
      <c r="M9" s="31">
        <v>9</v>
      </c>
    </row>
    <row r="10" spans="1:13" ht="15" customHeight="1">
      <c r="A10" s="7" t="s">
        <v>3</v>
      </c>
      <c r="B10" s="31">
        <v>123</v>
      </c>
      <c r="C10" s="31">
        <v>0</v>
      </c>
      <c r="D10" s="31">
        <v>126</v>
      </c>
      <c r="E10" s="31">
        <v>3</v>
      </c>
      <c r="F10" s="31">
        <v>16</v>
      </c>
      <c r="G10" s="31">
        <v>0</v>
      </c>
      <c r="H10" s="31">
        <v>16</v>
      </c>
      <c r="I10" s="31">
        <v>0</v>
      </c>
      <c r="J10" s="31">
        <v>107</v>
      </c>
      <c r="K10" s="31">
        <v>0</v>
      </c>
      <c r="L10" s="31">
        <v>110</v>
      </c>
      <c r="M10" s="31">
        <v>3</v>
      </c>
    </row>
    <row r="11" spans="1:13" ht="15" customHeight="1">
      <c r="A11" s="7" t="s">
        <v>4</v>
      </c>
      <c r="B11" s="31">
        <v>44</v>
      </c>
      <c r="C11" s="31">
        <v>0</v>
      </c>
      <c r="D11" s="31">
        <v>53</v>
      </c>
      <c r="E11" s="31">
        <v>0</v>
      </c>
      <c r="F11" s="31">
        <v>6</v>
      </c>
      <c r="G11" s="31">
        <v>0</v>
      </c>
      <c r="H11" s="31">
        <v>6</v>
      </c>
      <c r="I11" s="31">
        <v>0</v>
      </c>
      <c r="J11" s="31">
        <v>38</v>
      </c>
      <c r="K11" s="31">
        <v>0</v>
      </c>
      <c r="L11" s="31">
        <v>47</v>
      </c>
      <c r="M11" s="31">
        <v>0</v>
      </c>
    </row>
    <row r="12" spans="1:13" ht="15" customHeight="1">
      <c r="A12" s="7" t="s">
        <v>5</v>
      </c>
      <c r="B12" s="31">
        <v>470</v>
      </c>
      <c r="C12" s="31">
        <v>0</v>
      </c>
      <c r="D12" s="31">
        <v>436</v>
      </c>
      <c r="E12" s="31">
        <v>72</v>
      </c>
      <c r="F12" s="31">
        <v>73</v>
      </c>
      <c r="G12" s="31">
        <v>0</v>
      </c>
      <c r="H12" s="31">
        <v>76</v>
      </c>
      <c r="I12" s="31">
        <v>3</v>
      </c>
      <c r="J12" s="31">
        <v>397</v>
      </c>
      <c r="K12" s="31">
        <v>0</v>
      </c>
      <c r="L12" s="31">
        <v>360</v>
      </c>
      <c r="M12" s="31">
        <v>69</v>
      </c>
    </row>
    <row r="13" spans="1:13" ht="15" customHeight="1">
      <c r="A13" s="7" t="s">
        <v>6</v>
      </c>
      <c r="B13" s="31">
        <v>145</v>
      </c>
      <c r="C13" s="31">
        <v>0</v>
      </c>
      <c r="D13" s="31">
        <v>159</v>
      </c>
      <c r="E13" s="31">
        <v>27</v>
      </c>
      <c r="F13" s="31">
        <v>9</v>
      </c>
      <c r="G13" s="31">
        <v>0</v>
      </c>
      <c r="H13" s="31">
        <v>7</v>
      </c>
      <c r="I13" s="31">
        <v>2</v>
      </c>
      <c r="J13" s="31">
        <v>136</v>
      </c>
      <c r="K13" s="31">
        <v>0</v>
      </c>
      <c r="L13" s="31">
        <v>152</v>
      </c>
      <c r="M13" s="31">
        <v>25</v>
      </c>
    </row>
    <row r="14" spans="1:13" ht="15" customHeight="1">
      <c r="A14" s="7" t="s">
        <v>7</v>
      </c>
      <c r="B14" s="31">
        <v>280</v>
      </c>
      <c r="C14" s="31">
        <v>0</v>
      </c>
      <c r="D14" s="31">
        <v>275</v>
      </c>
      <c r="E14" s="31">
        <v>27</v>
      </c>
      <c r="F14" s="31">
        <v>17</v>
      </c>
      <c r="G14" s="31">
        <v>0</v>
      </c>
      <c r="H14" s="31">
        <v>16</v>
      </c>
      <c r="I14" s="31">
        <v>3</v>
      </c>
      <c r="J14" s="31">
        <v>263</v>
      </c>
      <c r="K14" s="31">
        <v>0</v>
      </c>
      <c r="L14" s="31">
        <v>259</v>
      </c>
      <c r="M14" s="31">
        <v>24</v>
      </c>
    </row>
    <row r="15" spans="1:13" ht="15" customHeight="1">
      <c r="A15" s="7" t="s">
        <v>8</v>
      </c>
      <c r="B15" s="31">
        <v>274</v>
      </c>
      <c r="C15" s="31">
        <v>0</v>
      </c>
      <c r="D15" s="31">
        <v>260</v>
      </c>
      <c r="E15" s="31">
        <v>77</v>
      </c>
      <c r="F15" s="31">
        <v>11</v>
      </c>
      <c r="G15" s="31">
        <v>0</v>
      </c>
      <c r="H15" s="31">
        <v>11</v>
      </c>
      <c r="I15" s="31">
        <v>2</v>
      </c>
      <c r="J15" s="31">
        <v>263</v>
      </c>
      <c r="K15" s="31">
        <v>0</v>
      </c>
      <c r="L15" s="31">
        <v>249</v>
      </c>
      <c r="M15" s="31">
        <v>75</v>
      </c>
    </row>
    <row r="16" spans="1:13" ht="15" customHeight="1">
      <c r="A16" s="7" t="s">
        <v>9</v>
      </c>
      <c r="B16" s="31">
        <v>1557</v>
      </c>
      <c r="C16" s="31">
        <v>0</v>
      </c>
      <c r="D16" s="31">
        <v>2036</v>
      </c>
      <c r="E16" s="31">
        <v>135</v>
      </c>
      <c r="F16" s="31">
        <v>150</v>
      </c>
      <c r="G16" s="31">
        <v>0</v>
      </c>
      <c r="H16" s="31">
        <v>163</v>
      </c>
      <c r="I16" s="31">
        <v>14</v>
      </c>
      <c r="J16" s="31">
        <v>1407</v>
      </c>
      <c r="K16" s="31">
        <v>0</v>
      </c>
      <c r="L16" s="31">
        <v>1873</v>
      </c>
      <c r="M16" s="31">
        <v>121</v>
      </c>
    </row>
    <row r="17" spans="1:13" ht="15" customHeight="1">
      <c r="A17" s="7" t="s">
        <v>10</v>
      </c>
      <c r="B17" s="31">
        <v>1133</v>
      </c>
      <c r="C17" s="31">
        <v>0</v>
      </c>
      <c r="D17" s="31">
        <v>1195</v>
      </c>
      <c r="E17" s="31">
        <v>20</v>
      </c>
      <c r="F17" s="31">
        <v>109</v>
      </c>
      <c r="G17" s="31">
        <v>0</v>
      </c>
      <c r="H17" s="31">
        <v>114</v>
      </c>
      <c r="I17" s="31">
        <v>10</v>
      </c>
      <c r="J17" s="31">
        <v>1024</v>
      </c>
      <c r="K17" s="31">
        <v>0</v>
      </c>
      <c r="L17" s="31">
        <v>1081</v>
      </c>
      <c r="M17" s="31">
        <v>10</v>
      </c>
    </row>
    <row r="18" spans="1:13" ht="15" customHeight="1">
      <c r="A18" s="7" t="s">
        <v>11</v>
      </c>
      <c r="B18" s="31">
        <v>77</v>
      </c>
      <c r="C18" s="31">
        <v>0</v>
      </c>
      <c r="D18" s="31">
        <v>76</v>
      </c>
      <c r="E18" s="31">
        <v>1</v>
      </c>
      <c r="F18" s="31">
        <v>15</v>
      </c>
      <c r="G18" s="31">
        <v>0</v>
      </c>
      <c r="H18" s="31">
        <v>15</v>
      </c>
      <c r="I18" s="31">
        <v>0</v>
      </c>
      <c r="J18" s="31">
        <v>62</v>
      </c>
      <c r="K18" s="31">
        <v>0</v>
      </c>
      <c r="L18" s="31">
        <v>61</v>
      </c>
      <c r="M18" s="31">
        <v>1</v>
      </c>
    </row>
    <row r="19" spans="1:13" ht="15" customHeight="1">
      <c r="A19" s="7" t="s">
        <v>12</v>
      </c>
      <c r="B19" s="31">
        <v>234</v>
      </c>
      <c r="C19" s="31">
        <v>0</v>
      </c>
      <c r="D19" s="31">
        <v>286</v>
      </c>
      <c r="E19" s="31">
        <v>79</v>
      </c>
      <c r="F19" s="31">
        <v>17</v>
      </c>
      <c r="G19" s="31">
        <v>0</v>
      </c>
      <c r="H19" s="31">
        <v>19</v>
      </c>
      <c r="I19" s="31">
        <v>0</v>
      </c>
      <c r="J19" s="31">
        <v>217</v>
      </c>
      <c r="K19" s="31">
        <v>0</v>
      </c>
      <c r="L19" s="31">
        <v>267</v>
      </c>
      <c r="M19" s="31">
        <v>79</v>
      </c>
    </row>
    <row r="20" spans="1:13" ht="15" customHeight="1">
      <c r="A20" s="7" t="s">
        <v>13</v>
      </c>
      <c r="B20" s="31">
        <v>1598</v>
      </c>
      <c r="C20" s="31">
        <v>0</v>
      </c>
      <c r="D20" s="31">
        <v>1672</v>
      </c>
      <c r="E20" s="31">
        <v>253</v>
      </c>
      <c r="F20" s="31">
        <v>151</v>
      </c>
      <c r="G20" s="31">
        <v>0</v>
      </c>
      <c r="H20" s="31">
        <v>151</v>
      </c>
      <c r="I20" s="31">
        <v>5</v>
      </c>
      <c r="J20" s="31">
        <v>1447</v>
      </c>
      <c r="K20" s="31">
        <v>0</v>
      </c>
      <c r="L20" s="31">
        <v>1521</v>
      </c>
      <c r="M20" s="31">
        <v>248</v>
      </c>
    </row>
    <row r="21" spans="1:13" ht="15" customHeight="1">
      <c r="A21" s="7" t="s">
        <v>14</v>
      </c>
      <c r="B21" s="31">
        <v>142</v>
      </c>
      <c r="C21" s="31">
        <v>0</v>
      </c>
      <c r="D21" s="31">
        <v>119</v>
      </c>
      <c r="E21" s="31">
        <v>54</v>
      </c>
      <c r="F21" s="31">
        <v>11</v>
      </c>
      <c r="G21" s="31">
        <v>0</v>
      </c>
      <c r="H21" s="31">
        <v>8</v>
      </c>
      <c r="I21" s="31">
        <v>3</v>
      </c>
      <c r="J21" s="31">
        <v>131</v>
      </c>
      <c r="K21" s="31">
        <v>0</v>
      </c>
      <c r="L21" s="31">
        <v>111</v>
      </c>
      <c r="M21" s="31">
        <v>51</v>
      </c>
    </row>
    <row r="22" spans="1:13" ht="15" customHeight="1">
      <c r="A22" s="7" t="s">
        <v>15</v>
      </c>
      <c r="B22" s="31">
        <v>57</v>
      </c>
      <c r="C22" s="31">
        <v>0</v>
      </c>
      <c r="D22" s="31">
        <v>78</v>
      </c>
      <c r="E22" s="31">
        <v>2</v>
      </c>
      <c r="F22" s="31">
        <v>3</v>
      </c>
      <c r="G22" s="31">
        <v>0</v>
      </c>
      <c r="H22" s="31">
        <v>3</v>
      </c>
      <c r="I22" s="31">
        <v>0</v>
      </c>
      <c r="J22" s="31">
        <v>54</v>
      </c>
      <c r="K22" s="31">
        <v>0</v>
      </c>
      <c r="L22" s="31">
        <v>75</v>
      </c>
      <c r="M22" s="31">
        <v>2</v>
      </c>
    </row>
    <row r="23" spans="1:13" ht="15" customHeight="1">
      <c r="A23" s="7" t="s">
        <v>16</v>
      </c>
      <c r="B23" s="31">
        <v>286</v>
      </c>
      <c r="C23" s="31">
        <v>0</v>
      </c>
      <c r="D23" s="31">
        <v>295</v>
      </c>
      <c r="E23" s="31">
        <v>22</v>
      </c>
      <c r="F23" s="31">
        <v>16</v>
      </c>
      <c r="G23" s="31">
        <v>0</v>
      </c>
      <c r="H23" s="31">
        <v>20</v>
      </c>
      <c r="I23" s="31">
        <v>0</v>
      </c>
      <c r="J23" s="31">
        <v>270</v>
      </c>
      <c r="K23" s="31">
        <v>0</v>
      </c>
      <c r="L23" s="31">
        <v>275</v>
      </c>
      <c r="M23" s="31">
        <v>22</v>
      </c>
    </row>
    <row r="24" spans="1:13" ht="15" customHeight="1" thickBot="1">
      <c r="A24" s="9" t="s">
        <v>17</v>
      </c>
      <c r="B24" s="32">
        <v>13</v>
      </c>
      <c r="C24" s="32">
        <v>0</v>
      </c>
      <c r="D24" s="32">
        <v>7</v>
      </c>
      <c r="E24" s="32">
        <v>8</v>
      </c>
      <c r="F24" s="32">
        <v>0</v>
      </c>
      <c r="G24" s="32">
        <v>0</v>
      </c>
      <c r="H24" s="32">
        <v>1</v>
      </c>
      <c r="I24" s="32">
        <v>0</v>
      </c>
      <c r="J24" s="32">
        <v>13</v>
      </c>
      <c r="K24" s="32">
        <v>0</v>
      </c>
      <c r="L24" s="32">
        <v>6</v>
      </c>
      <c r="M24" s="32">
        <v>8</v>
      </c>
    </row>
    <row r="25" spans="1:13" ht="15" customHeight="1" thickBot="1">
      <c r="A25" s="11" t="s">
        <v>18</v>
      </c>
      <c r="B25" s="33">
        <v>7819</v>
      </c>
      <c r="C25" s="33">
        <v>0</v>
      </c>
      <c r="D25" s="33">
        <v>8566</v>
      </c>
      <c r="E25" s="33">
        <v>1144</v>
      </c>
      <c r="F25" s="33">
        <v>785</v>
      </c>
      <c r="G25" s="33">
        <v>0</v>
      </c>
      <c r="H25" s="33">
        <v>812</v>
      </c>
      <c r="I25" s="33">
        <v>57</v>
      </c>
      <c r="J25" s="33">
        <v>7034</v>
      </c>
      <c r="K25" s="33">
        <v>0</v>
      </c>
      <c r="L25" s="33">
        <v>7754</v>
      </c>
      <c r="M25" s="33">
        <v>1087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J6:M6"/>
    <mergeCell ref="A1:M1"/>
  </mergeCells>
  <printOptions/>
  <pageMargins left="0.3" right="0.38" top="0.93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G25" sqref="G25:K25"/>
    </sheetView>
  </sheetViews>
  <sheetFormatPr defaultColWidth="11.421875" defaultRowHeight="12.75"/>
  <cols>
    <col min="1" max="1" width="22.14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1" spans="1:16" ht="1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12.75">
      <c r="A3" s="2"/>
      <c r="B3" s="2"/>
    </row>
    <row r="4" spans="1:2" ht="15">
      <c r="A4" s="3">
        <v>2014</v>
      </c>
      <c r="B4" s="4"/>
    </row>
    <row r="5" spans="1:2" ht="15">
      <c r="A5" s="2"/>
      <c r="B5" s="4"/>
    </row>
    <row r="6" spans="1:16" ht="12.75">
      <c r="A6" s="26"/>
      <c r="B6" s="42" t="s">
        <v>23</v>
      </c>
      <c r="C6" s="42"/>
      <c r="D6" s="42"/>
      <c r="E6" s="42"/>
      <c r="F6" s="42"/>
      <c r="G6" s="42" t="s">
        <v>24</v>
      </c>
      <c r="H6" s="42"/>
      <c r="I6" s="42"/>
      <c r="J6" s="42"/>
      <c r="K6" s="42"/>
      <c r="L6" s="42" t="s">
        <v>0</v>
      </c>
      <c r="M6" s="42"/>
      <c r="N6" s="42"/>
      <c r="O6" s="42"/>
      <c r="P6" s="42"/>
    </row>
    <row r="7" spans="1:16" ht="25.5">
      <c r="A7" s="30"/>
      <c r="B7" s="24" t="s">
        <v>50</v>
      </c>
      <c r="C7" s="24" t="s">
        <v>19</v>
      </c>
      <c r="D7" s="24" t="s">
        <v>20</v>
      </c>
      <c r="E7" s="24" t="s">
        <v>21</v>
      </c>
      <c r="F7" s="24" t="s">
        <v>22</v>
      </c>
      <c r="G7" s="24" t="s">
        <v>50</v>
      </c>
      <c r="H7" s="24" t="s">
        <v>19</v>
      </c>
      <c r="I7" s="24" t="s">
        <v>20</v>
      </c>
      <c r="J7" s="24" t="s">
        <v>21</v>
      </c>
      <c r="K7" s="24" t="s">
        <v>22</v>
      </c>
      <c r="L7" s="24" t="s">
        <v>50</v>
      </c>
      <c r="M7" s="24" t="s">
        <v>19</v>
      </c>
      <c r="N7" s="24" t="s">
        <v>20</v>
      </c>
      <c r="O7" s="24" t="s">
        <v>21</v>
      </c>
      <c r="P7" s="24" t="s">
        <v>22</v>
      </c>
    </row>
    <row r="8" spans="1:16" ht="12.75">
      <c r="A8" s="17" t="s">
        <v>1</v>
      </c>
      <c r="B8" s="31">
        <v>82</v>
      </c>
      <c r="C8" s="31">
        <v>53</v>
      </c>
      <c r="D8" s="31">
        <v>17</v>
      </c>
      <c r="E8" s="31">
        <v>10</v>
      </c>
      <c r="F8" s="31">
        <v>2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82</v>
      </c>
      <c r="M8" s="31">
        <v>53</v>
      </c>
      <c r="N8" s="31">
        <v>17</v>
      </c>
      <c r="O8" s="31">
        <v>10</v>
      </c>
      <c r="P8" s="31">
        <v>2</v>
      </c>
    </row>
    <row r="9" spans="1:16" ht="12.75">
      <c r="A9" s="17" t="s">
        <v>2</v>
      </c>
      <c r="B9" s="31">
        <v>10</v>
      </c>
      <c r="C9" s="31">
        <v>5</v>
      </c>
      <c r="D9" s="31">
        <v>3</v>
      </c>
      <c r="E9" s="31">
        <v>0</v>
      </c>
      <c r="F9" s="31">
        <v>2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10</v>
      </c>
      <c r="M9" s="31">
        <v>5</v>
      </c>
      <c r="N9" s="31">
        <v>3</v>
      </c>
      <c r="O9" s="31">
        <v>0</v>
      </c>
      <c r="P9" s="31">
        <v>2</v>
      </c>
    </row>
    <row r="10" spans="1:16" ht="12.75">
      <c r="A10" s="17" t="s">
        <v>3</v>
      </c>
      <c r="B10" s="31">
        <v>9</v>
      </c>
      <c r="C10" s="31">
        <v>8</v>
      </c>
      <c r="D10" s="31">
        <v>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9</v>
      </c>
      <c r="M10" s="31">
        <v>8</v>
      </c>
      <c r="N10" s="31">
        <v>1</v>
      </c>
      <c r="O10" s="31">
        <v>0</v>
      </c>
      <c r="P10" s="31">
        <v>0</v>
      </c>
    </row>
    <row r="11" spans="1:16" ht="12.75">
      <c r="A11" s="17" t="s">
        <v>4</v>
      </c>
      <c r="B11" s="31">
        <v>7</v>
      </c>
      <c r="C11" s="31">
        <v>2</v>
      </c>
      <c r="D11" s="31">
        <v>4</v>
      </c>
      <c r="E11" s="31">
        <v>0</v>
      </c>
      <c r="F11" s="31">
        <v>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</v>
      </c>
      <c r="M11" s="31">
        <v>2</v>
      </c>
      <c r="N11" s="31">
        <v>4</v>
      </c>
      <c r="O11" s="31">
        <v>0</v>
      </c>
      <c r="P11" s="31">
        <v>1</v>
      </c>
    </row>
    <row r="12" spans="1:16" ht="12.75">
      <c r="A12" s="17" t="s">
        <v>5</v>
      </c>
      <c r="B12" s="31">
        <v>14</v>
      </c>
      <c r="C12" s="31">
        <v>12</v>
      </c>
      <c r="D12" s="31">
        <v>1</v>
      </c>
      <c r="E12" s="31">
        <v>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14</v>
      </c>
      <c r="M12" s="31">
        <v>12</v>
      </c>
      <c r="N12" s="31">
        <v>1</v>
      </c>
      <c r="O12" s="31">
        <v>1</v>
      </c>
      <c r="P12" s="31">
        <v>0</v>
      </c>
    </row>
    <row r="13" spans="1:16" ht="12.75">
      <c r="A13" s="17" t="s">
        <v>6</v>
      </c>
      <c r="B13" s="31">
        <v>2</v>
      </c>
      <c r="C13" s="31">
        <v>1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0</v>
      </c>
      <c r="P13" s="31">
        <v>0</v>
      </c>
    </row>
    <row r="14" spans="1:16" ht="12.75">
      <c r="A14" s="17" t="s">
        <v>7</v>
      </c>
      <c r="B14" s="31">
        <v>13</v>
      </c>
      <c r="C14" s="31">
        <v>11</v>
      </c>
      <c r="D14" s="31">
        <v>1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13</v>
      </c>
      <c r="M14" s="31">
        <v>11</v>
      </c>
      <c r="N14" s="31">
        <v>1</v>
      </c>
      <c r="O14" s="31">
        <v>1</v>
      </c>
      <c r="P14" s="31">
        <v>0</v>
      </c>
    </row>
    <row r="15" spans="1:16" ht="12.75">
      <c r="A15" s="17" t="s">
        <v>8</v>
      </c>
      <c r="B15" s="31">
        <v>5</v>
      </c>
      <c r="C15" s="31">
        <v>2</v>
      </c>
      <c r="D15" s="31">
        <v>3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</v>
      </c>
      <c r="M15" s="31">
        <v>2</v>
      </c>
      <c r="N15" s="31">
        <v>3</v>
      </c>
      <c r="O15" s="31">
        <v>0</v>
      </c>
      <c r="P15" s="31">
        <v>0</v>
      </c>
    </row>
    <row r="16" spans="1:16" ht="12.75">
      <c r="A16" s="17" t="s">
        <v>9</v>
      </c>
      <c r="B16" s="31">
        <v>59</v>
      </c>
      <c r="C16" s="31">
        <v>17</v>
      </c>
      <c r="D16" s="31">
        <v>20</v>
      </c>
      <c r="E16" s="31">
        <v>14</v>
      </c>
      <c r="F16" s="31">
        <v>8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59</v>
      </c>
      <c r="M16" s="31">
        <v>17</v>
      </c>
      <c r="N16" s="31">
        <v>20</v>
      </c>
      <c r="O16" s="31">
        <v>14</v>
      </c>
      <c r="P16" s="31">
        <v>8</v>
      </c>
    </row>
    <row r="17" spans="1:16" ht="12.75">
      <c r="A17" s="17" t="s">
        <v>10</v>
      </c>
      <c r="B17" s="31">
        <v>62</v>
      </c>
      <c r="C17" s="31">
        <v>34</v>
      </c>
      <c r="D17" s="31">
        <v>18</v>
      </c>
      <c r="E17" s="31">
        <v>7</v>
      </c>
      <c r="F17" s="31">
        <v>3</v>
      </c>
      <c r="G17" s="31">
        <v>2</v>
      </c>
      <c r="H17" s="31">
        <v>1</v>
      </c>
      <c r="I17" s="31">
        <v>0</v>
      </c>
      <c r="J17" s="31">
        <v>1</v>
      </c>
      <c r="K17" s="31">
        <v>0</v>
      </c>
      <c r="L17" s="31">
        <v>64</v>
      </c>
      <c r="M17" s="31">
        <v>35</v>
      </c>
      <c r="N17" s="31">
        <v>18</v>
      </c>
      <c r="O17" s="31">
        <v>8</v>
      </c>
      <c r="P17" s="31">
        <v>3</v>
      </c>
    </row>
    <row r="18" spans="1:16" ht="12.75">
      <c r="A18" s="17" t="s">
        <v>11</v>
      </c>
      <c r="B18" s="31">
        <v>1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</v>
      </c>
      <c r="M18" s="31">
        <v>1</v>
      </c>
      <c r="N18" s="31">
        <v>0</v>
      </c>
      <c r="O18" s="31">
        <v>0</v>
      </c>
      <c r="P18" s="31">
        <v>0</v>
      </c>
    </row>
    <row r="19" spans="1:16" ht="12.75">
      <c r="A19" s="17" t="s">
        <v>12</v>
      </c>
      <c r="B19" s="31">
        <v>12</v>
      </c>
      <c r="C19" s="31">
        <v>9</v>
      </c>
      <c r="D19" s="31">
        <v>2</v>
      </c>
      <c r="E19" s="31">
        <v>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12</v>
      </c>
      <c r="M19" s="31">
        <v>9</v>
      </c>
      <c r="N19" s="31">
        <v>2</v>
      </c>
      <c r="O19" s="31">
        <v>1</v>
      </c>
      <c r="P19" s="31">
        <v>0</v>
      </c>
    </row>
    <row r="20" spans="1:16" ht="12.75">
      <c r="A20" s="17" t="s">
        <v>13</v>
      </c>
      <c r="B20" s="31">
        <v>53</v>
      </c>
      <c r="C20" s="31">
        <v>20</v>
      </c>
      <c r="D20" s="31">
        <v>16</v>
      </c>
      <c r="E20" s="31">
        <v>11</v>
      </c>
      <c r="F20" s="31">
        <v>6</v>
      </c>
      <c r="G20" s="31">
        <v>3</v>
      </c>
      <c r="H20" s="31">
        <v>2</v>
      </c>
      <c r="I20" s="31">
        <v>0</v>
      </c>
      <c r="J20" s="31">
        <v>1</v>
      </c>
      <c r="K20" s="31">
        <v>0</v>
      </c>
      <c r="L20" s="31">
        <v>56</v>
      </c>
      <c r="M20" s="31">
        <v>22</v>
      </c>
      <c r="N20" s="31">
        <v>16</v>
      </c>
      <c r="O20" s="31">
        <v>12</v>
      </c>
      <c r="P20" s="31">
        <v>6</v>
      </c>
    </row>
    <row r="21" spans="1:16" ht="12.75">
      <c r="A21" s="17" t="s">
        <v>14</v>
      </c>
      <c r="B21" s="31">
        <v>7</v>
      </c>
      <c r="C21" s="31">
        <v>3</v>
      </c>
      <c r="D21" s="31">
        <v>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7</v>
      </c>
      <c r="M21" s="31">
        <v>3</v>
      </c>
      <c r="N21" s="31">
        <v>4</v>
      </c>
      <c r="O21" s="31">
        <v>0</v>
      </c>
      <c r="P21" s="31">
        <v>0</v>
      </c>
    </row>
    <row r="22" spans="1:16" ht="12.75">
      <c r="A22" s="17" t="s">
        <v>15</v>
      </c>
      <c r="B22" s="31">
        <v>5</v>
      </c>
      <c r="C22" s="31">
        <v>4</v>
      </c>
      <c r="D22" s="31">
        <v>0</v>
      </c>
      <c r="E22" s="31">
        <v>1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5</v>
      </c>
      <c r="M22" s="31">
        <v>4</v>
      </c>
      <c r="N22" s="31">
        <v>0</v>
      </c>
      <c r="O22" s="31">
        <v>1</v>
      </c>
      <c r="P22" s="31">
        <v>0</v>
      </c>
    </row>
    <row r="23" spans="1:16" ht="12.75">
      <c r="A23" s="17" t="s">
        <v>16</v>
      </c>
      <c r="B23" s="31">
        <v>17</v>
      </c>
      <c r="C23" s="31">
        <v>12</v>
      </c>
      <c r="D23" s="31">
        <v>2</v>
      </c>
      <c r="E23" s="31">
        <v>3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17</v>
      </c>
      <c r="M23" s="31">
        <v>12</v>
      </c>
      <c r="N23" s="31">
        <v>2</v>
      </c>
      <c r="O23" s="31">
        <v>3</v>
      </c>
      <c r="P23" s="31">
        <v>0</v>
      </c>
    </row>
    <row r="24" spans="1:16" ht="13.5" thickBot="1">
      <c r="A24" s="19" t="s">
        <v>17</v>
      </c>
      <c r="B24" s="32">
        <v>2</v>
      </c>
      <c r="C24" s="32">
        <v>0</v>
      </c>
      <c r="D24" s="32">
        <v>2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2</v>
      </c>
      <c r="M24" s="32">
        <v>0</v>
      </c>
      <c r="N24" s="32">
        <v>2</v>
      </c>
      <c r="O24" s="32">
        <v>0</v>
      </c>
      <c r="P24" s="32">
        <v>0</v>
      </c>
    </row>
    <row r="25" spans="1:16" ht="13.5" thickBot="1">
      <c r="A25" s="21" t="s">
        <v>18</v>
      </c>
      <c r="B25" s="33">
        <v>360</v>
      </c>
      <c r="C25" s="33">
        <v>194</v>
      </c>
      <c r="D25" s="33">
        <v>95</v>
      </c>
      <c r="E25" s="33">
        <v>49</v>
      </c>
      <c r="F25" s="33">
        <v>22</v>
      </c>
      <c r="G25" s="33">
        <v>5</v>
      </c>
      <c r="H25" s="33">
        <v>3</v>
      </c>
      <c r="I25" s="33">
        <v>0</v>
      </c>
      <c r="J25" s="33">
        <v>2</v>
      </c>
      <c r="K25" s="33">
        <v>0</v>
      </c>
      <c r="L25" s="33">
        <v>365</v>
      </c>
      <c r="M25" s="33">
        <v>197</v>
      </c>
      <c r="N25" s="33">
        <v>95</v>
      </c>
      <c r="O25" s="33">
        <v>51</v>
      </c>
      <c r="P25" s="33">
        <v>22</v>
      </c>
    </row>
  </sheetData>
  <sheetProtection/>
  <mergeCells count="4">
    <mergeCell ref="B6:F6"/>
    <mergeCell ref="G6:K6"/>
    <mergeCell ref="L6:P6"/>
    <mergeCell ref="A1:P1"/>
  </mergeCells>
  <printOptions/>
  <pageMargins left="0.4" right="0.38" top="0.94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5.7109375" style="1" customWidth="1"/>
    <col min="2" max="2" width="16.42187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1" spans="1:4" ht="15">
      <c r="A1" s="35" t="s">
        <v>63</v>
      </c>
      <c r="B1" s="35"/>
      <c r="C1" s="35"/>
      <c r="D1" s="35"/>
    </row>
    <row r="2" spans="2:4" ht="12.75">
      <c r="B2" s="2"/>
      <c r="C2" s="2"/>
      <c r="D2" s="2"/>
    </row>
    <row r="3" ht="12.75">
      <c r="A3" s="2"/>
    </row>
    <row r="4" ht="15">
      <c r="A4" s="3">
        <v>2014</v>
      </c>
    </row>
    <row r="6" spans="1:4" ht="57.75" customHeight="1">
      <c r="A6" s="5"/>
      <c r="B6" s="24" t="s">
        <v>51</v>
      </c>
      <c r="C6" s="24" t="s">
        <v>52</v>
      </c>
      <c r="D6" s="24" t="s">
        <v>31</v>
      </c>
    </row>
    <row r="7" spans="1:4" ht="12.75">
      <c r="A7" s="17" t="s">
        <v>1</v>
      </c>
      <c r="B7" s="27">
        <f>+IF(PersonasEnjuiciadas!L8&gt;0,(PersonasEnjuiciadas!C8+PersonasEnjuiciadas!D8+PersonasEnjuiciadas!H8+PersonasEnjuiciadas!I8)/PersonasEnjuiciadas!L8,"-")</f>
        <v>0.8536585365853658</v>
      </c>
      <c r="C7" s="27">
        <f>+IF((PersonasEnjuiciadas!M8+PersonasEnjuiciadas!O8)&gt;0,(PersonasEnjuiciadas!C8+PersonasEnjuiciadas!H8)/(PersonasEnjuiciadas!M8+PersonasEnjuiciadas!O8),"-")</f>
        <v>0.8412698412698413</v>
      </c>
      <c r="D7" s="27">
        <f>+IF((PersonasEnjuiciadas!N8+PersonasEnjuiciadas!P8)&gt;0,(PersonasEnjuiciadas!D8+PersonasEnjuiciadas!I8)/(PersonasEnjuiciadas!N8+PersonasEnjuiciadas!P8),"-")</f>
        <v>0.8947368421052632</v>
      </c>
    </row>
    <row r="8" spans="1:4" ht="12.75">
      <c r="A8" s="17" t="s">
        <v>2</v>
      </c>
      <c r="B8" s="27">
        <f>+IF(PersonasEnjuiciadas!L9&gt;0,(PersonasEnjuiciadas!C9+PersonasEnjuiciadas!D9+PersonasEnjuiciadas!H9+PersonasEnjuiciadas!I9)/PersonasEnjuiciadas!L9,"-")</f>
        <v>0.8</v>
      </c>
      <c r="C8" s="27">
        <f>+IF((PersonasEnjuiciadas!M9+PersonasEnjuiciadas!O9)&gt;0,(PersonasEnjuiciadas!C9+PersonasEnjuiciadas!H9)/(PersonasEnjuiciadas!M9+PersonasEnjuiciadas!O9),"-")</f>
        <v>1</v>
      </c>
      <c r="D8" s="27">
        <f>+IF((PersonasEnjuiciadas!N9+PersonasEnjuiciadas!P9)&gt;0,(PersonasEnjuiciadas!D9+PersonasEnjuiciadas!I9)/(PersonasEnjuiciadas!N9+PersonasEnjuiciadas!P9),"-")</f>
        <v>0.6</v>
      </c>
    </row>
    <row r="9" spans="1:4" ht="12.75">
      <c r="A9" s="17" t="s">
        <v>3</v>
      </c>
      <c r="B9" s="27">
        <f>+IF(PersonasEnjuiciadas!L10&gt;0,(PersonasEnjuiciadas!C10+PersonasEnjuiciadas!D10+PersonasEnjuiciadas!H10+PersonasEnjuiciadas!I10)/PersonasEnjuiciadas!L10,"-")</f>
        <v>1</v>
      </c>
      <c r="C9" s="27">
        <f>+IF((PersonasEnjuiciadas!M10+PersonasEnjuiciadas!O10)&gt;0,(PersonasEnjuiciadas!C10+PersonasEnjuiciadas!H10)/(PersonasEnjuiciadas!M10+PersonasEnjuiciadas!O10),"-")</f>
        <v>1</v>
      </c>
      <c r="D9" s="27">
        <f>+IF((PersonasEnjuiciadas!N10+PersonasEnjuiciadas!P10)&gt;0,(PersonasEnjuiciadas!D10+PersonasEnjuiciadas!I10)/(PersonasEnjuiciadas!N10+PersonasEnjuiciadas!P10),"-")</f>
        <v>1</v>
      </c>
    </row>
    <row r="10" spans="1:4" ht="12.75">
      <c r="A10" s="17" t="s">
        <v>4</v>
      </c>
      <c r="B10" s="27">
        <f>+IF(PersonasEnjuiciadas!L11&gt;0,(PersonasEnjuiciadas!C11+PersonasEnjuiciadas!D11+PersonasEnjuiciadas!H11+PersonasEnjuiciadas!I11)/PersonasEnjuiciadas!L11,"-")</f>
        <v>0.8571428571428571</v>
      </c>
      <c r="C10" s="27">
        <f>+IF((PersonasEnjuiciadas!M11+PersonasEnjuiciadas!O11)&gt;0,(PersonasEnjuiciadas!C11+PersonasEnjuiciadas!H11)/(PersonasEnjuiciadas!M11+PersonasEnjuiciadas!O11),"-")</f>
        <v>1</v>
      </c>
      <c r="D10" s="27">
        <f>+IF((PersonasEnjuiciadas!N11+PersonasEnjuiciadas!P11)&gt;0,(PersonasEnjuiciadas!D11+PersonasEnjuiciadas!I11)/(PersonasEnjuiciadas!N11+PersonasEnjuiciadas!P11),"-")</f>
        <v>0.8</v>
      </c>
    </row>
    <row r="11" spans="1:4" ht="12.75">
      <c r="A11" s="17" t="s">
        <v>5</v>
      </c>
      <c r="B11" s="27">
        <f>+IF(PersonasEnjuiciadas!L12&gt;0,(PersonasEnjuiciadas!C12+PersonasEnjuiciadas!D12+PersonasEnjuiciadas!H12+PersonasEnjuiciadas!I12)/PersonasEnjuiciadas!L12,"-")</f>
        <v>0.9285714285714286</v>
      </c>
      <c r="C11" s="27">
        <f>+IF((PersonasEnjuiciadas!M12+PersonasEnjuiciadas!O12)&gt;0,(PersonasEnjuiciadas!C12+PersonasEnjuiciadas!H12)/(PersonasEnjuiciadas!M12+PersonasEnjuiciadas!O12),"-")</f>
        <v>0.9230769230769231</v>
      </c>
      <c r="D11" s="27">
        <f>+IF((PersonasEnjuiciadas!N12+PersonasEnjuiciadas!P12)&gt;0,(PersonasEnjuiciadas!D12+PersonasEnjuiciadas!I12)/(PersonasEnjuiciadas!N12+PersonasEnjuiciadas!P12),"-")</f>
        <v>1</v>
      </c>
    </row>
    <row r="12" spans="1:4" ht="12.75">
      <c r="A12" s="17" t="s">
        <v>6</v>
      </c>
      <c r="B12" s="27">
        <f>+IF(PersonasEnjuiciadas!L13&gt;0,(PersonasEnjuiciadas!C13+PersonasEnjuiciadas!D13+PersonasEnjuiciadas!H13+PersonasEnjuiciadas!I13)/PersonasEnjuiciadas!L13,"-")</f>
        <v>1</v>
      </c>
      <c r="C12" s="27">
        <f>+IF((PersonasEnjuiciadas!M13+PersonasEnjuiciadas!O13)&gt;0,(PersonasEnjuiciadas!C13+PersonasEnjuiciadas!H13)/(PersonasEnjuiciadas!M13+PersonasEnjuiciadas!O13),"-")</f>
        <v>1</v>
      </c>
      <c r="D12" s="27">
        <f>+IF((PersonasEnjuiciadas!N13+PersonasEnjuiciadas!P13)&gt;0,(PersonasEnjuiciadas!D13+PersonasEnjuiciadas!I13)/(PersonasEnjuiciadas!N13+PersonasEnjuiciadas!P13),"-")</f>
        <v>1</v>
      </c>
    </row>
    <row r="13" spans="1:4" ht="12.75">
      <c r="A13" s="17" t="s">
        <v>7</v>
      </c>
      <c r="B13" s="27">
        <f>+IF(PersonasEnjuiciadas!L14&gt;0,(PersonasEnjuiciadas!C14+PersonasEnjuiciadas!D14+PersonasEnjuiciadas!H14+PersonasEnjuiciadas!I14)/PersonasEnjuiciadas!L14,"-")</f>
        <v>0.9230769230769231</v>
      </c>
      <c r="C13" s="27">
        <f>+IF((PersonasEnjuiciadas!M14+PersonasEnjuiciadas!O14)&gt;0,(PersonasEnjuiciadas!C14+PersonasEnjuiciadas!H14)/(PersonasEnjuiciadas!M14+PersonasEnjuiciadas!O14),"-")</f>
        <v>0.9166666666666666</v>
      </c>
      <c r="D13" s="27">
        <f>+IF((PersonasEnjuiciadas!N14+PersonasEnjuiciadas!P14)&gt;0,(PersonasEnjuiciadas!D14+PersonasEnjuiciadas!I14)/(PersonasEnjuiciadas!N14+PersonasEnjuiciadas!P14),"-")</f>
        <v>1</v>
      </c>
    </row>
    <row r="14" spans="1:4" ht="12.75">
      <c r="A14" s="17" t="s">
        <v>8</v>
      </c>
      <c r="B14" s="27">
        <f>+IF(PersonasEnjuiciadas!L15&gt;0,(PersonasEnjuiciadas!C15+PersonasEnjuiciadas!D15+PersonasEnjuiciadas!H15+PersonasEnjuiciadas!I15)/PersonasEnjuiciadas!L15,"-")</f>
        <v>1</v>
      </c>
      <c r="C14" s="27">
        <f>+IF((PersonasEnjuiciadas!M15+PersonasEnjuiciadas!O15)&gt;0,(PersonasEnjuiciadas!C15+PersonasEnjuiciadas!H15)/(PersonasEnjuiciadas!M15+PersonasEnjuiciadas!O15),"-")</f>
        <v>1</v>
      </c>
      <c r="D14" s="27">
        <f>+IF((PersonasEnjuiciadas!N15+PersonasEnjuiciadas!P15)&gt;0,(PersonasEnjuiciadas!D15+PersonasEnjuiciadas!I15)/(PersonasEnjuiciadas!N15+PersonasEnjuiciadas!P15),"-")</f>
        <v>1</v>
      </c>
    </row>
    <row r="15" spans="1:4" ht="12.75">
      <c r="A15" s="17" t="s">
        <v>9</v>
      </c>
      <c r="B15" s="27">
        <f>+IF(PersonasEnjuiciadas!L16&gt;0,(PersonasEnjuiciadas!C16+PersonasEnjuiciadas!D16+PersonasEnjuiciadas!H16+PersonasEnjuiciadas!I16)/PersonasEnjuiciadas!L16,"-")</f>
        <v>0.6271186440677966</v>
      </c>
      <c r="C15" s="27">
        <f>+IF((PersonasEnjuiciadas!M16+PersonasEnjuiciadas!O16)&gt;0,(PersonasEnjuiciadas!C16+PersonasEnjuiciadas!H16)/(PersonasEnjuiciadas!M16+PersonasEnjuiciadas!O16),"-")</f>
        <v>0.5483870967741935</v>
      </c>
      <c r="D15" s="27">
        <f>+IF((PersonasEnjuiciadas!N16+PersonasEnjuiciadas!P16)&gt;0,(PersonasEnjuiciadas!D16+PersonasEnjuiciadas!I16)/(PersonasEnjuiciadas!N16+PersonasEnjuiciadas!P16),"-")</f>
        <v>0.7142857142857143</v>
      </c>
    </row>
    <row r="16" spans="1:4" ht="12.75">
      <c r="A16" s="17" t="s">
        <v>10</v>
      </c>
      <c r="B16" s="27">
        <f>+IF(PersonasEnjuiciadas!L17&gt;0,(PersonasEnjuiciadas!C17+PersonasEnjuiciadas!D17+PersonasEnjuiciadas!H17+PersonasEnjuiciadas!I17)/PersonasEnjuiciadas!L17,"-")</f>
        <v>0.828125</v>
      </c>
      <c r="C16" s="27">
        <f>+IF((PersonasEnjuiciadas!M17+PersonasEnjuiciadas!O17)&gt;0,(PersonasEnjuiciadas!C17+PersonasEnjuiciadas!H17)/(PersonasEnjuiciadas!M17+PersonasEnjuiciadas!O17),"-")</f>
        <v>0.813953488372093</v>
      </c>
      <c r="D16" s="27">
        <f>+IF((PersonasEnjuiciadas!N17+PersonasEnjuiciadas!P17)&gt;0,(PersonasEnjuiciadas!D17+PersonasEnjuiciadas!I17)/(PersonasEnjuiciadas!N17+PersonasEnjuiciadas!P17),"-")</f>
        <v>0.8571428571428571</v>
      </c>
    </row>
    <row r="17" spans="1:4" ht="12.75">
      <c r="A17" s="17" t="s">
        <v>11</v>
      </c>
      <c r="B17" s="27">
        <f>+IF(PersonasEnjuiciadas!L18&gt;0,(PersonasEnjuiciadas!C18+PersonasEnjuiciadas!D18+PersonasEnjuiciadas!H18+PersonasEnjuiciadas!I18)/PersonasEnjuiciadas!L18,"-")</f>
        <v>1</v>
      </c>
      <c r="C17" s="27">
        <f>+IF((PersonasEnjuiciadas!M18+PersonasEnjuiciadas!O18)&gt;0,(PersonasEnjuiciadas!C18+PersonasEnjuiciadas!H18)/(PersonasEnjuiciadas!M18+PersonasEnjuiciadas!O18),"-")</f>
        <v>1</v>
      </c>
      <c r="D17" s="27" t="str">
        <f>+IF((PersonasEnjuiciadas!N18+PersonasEnjuiciadas!P18)&gt;0,(PersonasEnjuiciadas!D18+PersonasEnjuiciadas!I18)/(PersonasEnjuiciadas!N18+PersonasEnjuiciadas!P18),"-")</f>
        <v>-</v>
      </c>
    </row>
    <row r="18" spans="1:4" ht="12.75">
      <c r="A18" s="17" t="s">
        <v>12</v>
      </c>
      <c r="B18" s="27">
        <f>+IF(PersonasEnjuiciadas!L19&gt;0,(PersonasEnjuiciadas!C19+PersonasEnjuiciadas!D19+PersonasEnjuiciadas!H19+PersonasEnjuiciadas!I19)/PersonasEnjuiciadas!L19,"-")</f>
        <v>0.9166666666666666</v>
      </c>
      <c r="C18" s="27">
        <f>+IF((PersonasEnjuiciadas!M19+PersonasEnjuiciadas!O19)&gt;0,(PersonasEnjuiciadas!C19+PersonasEnjuiciadas!H19)/(PersonasEnjuiciadas!M19+PersonasEnjuiciadas!O19),"-")</f>
        <v>0.9</v>
      </c>
      <c r="D18" s="27">
        <f>+IF((PersonasEnjuiciadas!N19+PersonasEnjuiciadas!P19)&gt;0,(PersonasEnjuiciadas!D19+PersonasEnjuiciadas!I19)/(PersonasEnjuiciadas!N19+PersonasEnjuiciadas!P19),"-")</f>
        <v>1</v>
      </c>
    </row>
    <row r="19" spans="1:4" ht="12.75">
      <c r="A19" s="17" t="s">
        <v>13</v>
      </c>
      <c r="B19" s="27">
        <f>+IF(PersonasEnjuiciadas!L20&gt;0,(PersonasEnjuiciadas!C20+PersonasEnjuiciadas!D20+PersonasEnjuiciadas!H20+PersonasEnjuiciadas!I20)/PersonasEnjuiciadas!L20,"-")</f>
        <v>0.6785714285714286</v>
      </c>
      <c r="C19" s="27">
        <f>+IF((PersonasEnjuiciadas!M20+PersonasEnjuiciadas!O20)&gt;0,(PersonasEnjuiciadas!C20+PersonasEnjuiciadas!H20)/(PersonasEnjuiciadas!M20+PersonasEnjuiciadas!O20),"-")</f>
        <v>0.6470588235294118</v>
      </c>
      <c r="D19" s="27">
        <f>+IF((PersonasEnjuiciadas!N20+PersonasEnjuiciadas!P20)&gt;0,(PersonasEnjuiciadas!D20+PersonasEnjuiciadas!I20)/(PersonasEnjuiciadas!N20+PersonasEnjuiciadas!P20),"-")</f>
        <v>0.7272727272727273</v>
      </c>
    </row>
    <row r="20" spans="1:4" ht="12.75">
      <c r="A20" s="17" t="s">
        <v>14</v>
      </c>
      <c r="B20" s="27">
        <f>+IF(PersonasEnjuiciadas!L21&gt;0,(PersonasEnjuiciadas!C21+PersonasEnjuiciadas!D21+PersonasEnjuiciadas!H21+PersonasEnjuiciadas!I21)/PersonasEnjuiciadas!L21,"-")</f>
        <v>1</v>
      </c>
      <c r="C20" s="27">
        <f>+IF((PersonasEnjuiciadas!M21+PersonasEnjuiciadas!O21)&gt;0,(PersonasEnjuiciadas!C21+PersonasEnjuiciadas!H21)/(PersonasEnjuiciadas!M21+PersonasEnjuiciadas!O21),"-")</f>
        <v>1</v>
      </c>
      <c r="D20" s="27">
        <f>+IF((PersonasEnjuiciadas!N21+PersonasEnjuiciadas!P21)&gt;0,(PersonasEnjuiciadas!D21+PersonasEnjuiciadas!I21)/(PersonasEnjuiciadas!N21+PersonasEnjuiciadas!P21),"-")</f>
        <v>1</v>
      </c>
    </row>
    <row r="21" spans="1:4" ht="12.75">
      <c r="A21" s="17" t="s">
        <v>15</v>
      </c>
      <c r="B21" s="27">
        <f>+IF(PersonasEnjuiciadas!L22&gt;0,(PersonasEnjuiciadas!C22+PersonasEnjuiciadas!D22+PersonasEnjuiciadas!H22+PersonasEnjuiciadas!I22)/PersonasEnjuiciadas!L22,"-")</f>
        <v>0.8</v>
      </c>
      <c r="C21" s="27">
        <f>+IF((PersonasEnjuiciadas!M22+PersonasEnjuiciadas!O22)&gt;0,(PersonasEnjuiciadas!C22+PersonasEnjuiciadas!H22)/(PersonasEnjuiciadas!M22+PersonasEnjuiciadas!O22),"-")</f>
        <v>0.8</v>
      </c>
      <c r="D21" s="27" t="str">
        <f>+IF((PersonasEnjuiciadas!N22+PersonasEnjuiciadas!P22)&gt;0,(PersonasEnjuiciadas!D22+PersonasEnjuiciadas!I22)/(PersonasEnjuiciadas!N22+PersonasEnjuiciadas!P22),"-")</f>
        <v>-</v>
      </c>
    </row>
    <row r="22" spans="1:4" ht="12.75">
      <c r="A22" s="17" t="s">
        <v>16</v>
      </c>
      <c r="B22" s="27">
        <f>+IF(PersonasEnjuiciadas!L23&gt;0,(PersonasEnjuiciadas!C23+PersonasEnjuiciadas!D23+PersonasEnjuiciadas!H23+PersonasEnjuiciadas!I23)/PersonasEnjuiciadas!L23,"-")</f>
        <v>0.8235294117647058</v>
      </c>
      <c r="C22" s="27">
        <f>+IF((PersonasEnjuiciadas!M23+PersonasEnjuiciadas!O23)&gt;0,(PersonasEnjuiciadas!C23+PersonasEnjuiciadas!H23)/(PersonasEnjuiciadas!M23+PersonasEnjuiciadas!O23),"-")</f>
        <v>0.8</v>
      </c>
      <c r="D22" s="27">
        <f>+IF((PersonasEnjuiciadas!N23+PersonasEnjuiciadas!P23)&gt;0,(PersonasEnjuiciadas!D23+PersonasEnjuiciadas!I23)/(PersonasEnjuiciadas!N23+PersonasEnjuiciadas!P23),"-")</f>
        <v>1</v>
      </c>
    </row>
    <row r="23" spans="1:4" ht="13.5" thickBot="1">
      <c r="A23" s="19" t="s">
        <v>17</v>
      </c>
      <c r="B23" s="28">
        <f>+IF(PersonasEnjuiciadas!L24&gt;0,(PersonasEnjuiciadas!C24+PersonasEnjuiciadas!D24+PersonasEnjuiciadas!H24+PersonasEnjuiciadas!I24)/PersonasEnjuiciadas!L24,"-")</f>
        <v>1</v>
      </c>
      <c r="C23" s="28" t="str">
        <f>+IF((PersonasEnjuiciadas!M24+PersonasEnjuiciadas!O24)&gt;0,(PersonasEnjuiciadas!C24+PersonasEnjuiciadas!H24)/(PersonasEnjuiciadas!M24+PersonasEnjuiciadas!O24),"-")</f>
        <v>-</v>
      </c>
      <c r="D23" s="28">
        <f>+IF((PersonasEnjuiciadas!N24+PersonasEnjuiciadas!P24)&gt;0,(PersonasEnjuiciadas!D24+PersonasEnjuiciadas!I24)/(PersonasEnjuiciadas!N24+PersonasEnjuiciadas!P24),"-")</f>
        <v>1</v>
      </c>
    </row>
    <row r="24" spans="1:4" ht="13.5" thickBot="1">
      <c r="A24" s="21" t="s">
        <v>18</v>
      </c>
      <c r="B24" s="29">
        <f>+IF(PersonasEnjuiciadas!L25&gt;0,(PersonasEnjuiciadas!C25+PersonasEnjuiciadas!D25+PersonasEnjuiciadas!H25+PersonasEnjuiciadas!I25)/PersonasEnjuiciadas!L25,"-")</f>
        <v>0.8</v>
      </c>
      <c r="C24" s="29">
        <f>+IF((PersonasEnjuiciadas!M25+PersonasEnjuiciadas!O25)&gt;0,(PersonasEnjuiciadas!C25+PersonasEnjuiciadas!H25)/(PersonasEnjuiciadas!M25+PersonasEnjuiciadas!O25),"-")</f>
        <v>0.7943548387096774</v>
      </c>
      <c r="D24" s="29">
        <f>+IF((PersonasEnjuiciadas!N25+PersonasEnjuiciadas!P25)&gt;0,(PersonasEnjuiciadas!D25+PersonasEnjuiciadas!I25)/(PersonasEnjuiciadas!N25+PersonasEnjuiciadas!P25),"-")</f>
        <v>0.811965811965812</v>
      </c>
    </row>
  </sheetData>
  <sheetProtection/>
  <mergeCells count="1">
    <mergeCell ref="A1:D1"/>
  </mergeCells>
  <printOptions/>
  <pageMargins left="0.7874015748031497" right="0.38" top="0.9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H1">
      <selection activeCell="L25" sqref="L25:P25"/>
    </sheetView>
  </sheetViews>
  <sheetFormatPr defaultColWidth="11.421875" defaultRowHeight="12.75"/>
  <cols>
    <col min="1" max="1" width="21.140625" style="1" bestFit="1" customWidth="1"/>
    <col min="2" max="2" width="15.00390625" style="1" bestFit="1" customWidth="1"/>
    <col min="3" max="3" width="13.00390625" style="1" bestFit="1" customWidth="1"/>
    <col min="4" max="5" width="18.421875" style="1" bestFit="1" customWidth="1"/>
    <col min="6" max="6" width="10.7109375" style="1" bestFit="1" customWidth="1"/>
    <col min="7" max="7" width="15.00390625" style="1" bestFit="1" customWidth="1"/>
    <col min="8" max="8" width="13.00390625" style="1" bestFit="1" customWidth="1"/>
    <col min="9" max="10" width="18.421875" style="1" bestFit="1" customWidth="1"/>
    <col min="11" max="11" width="10.7109375" style="1" bestFit="1" customWidth="1"/>
    <col min="12" max="12" width="15.00390625" style="1" bestFit="1" customWidth="1"/>
    <col min="13" max="13" width="13.00390625" style="1" bestFit="1" customWidth="1"/>
    <col min="14" max="15" width="18.421875" style="1" bestFit="1" customWidth="1"/>
    <col min="16" max="16" width="10.7109375" style="1" bestFit="1" customWidth="1"/>
    <col min="17" max="17" width="15.00390625" style="1" bestFit="1" customWidth="1"/>
    <col min="18" max="18" width="13.00390625" style="1" bestFit="1" customWidth="1"/>
    <col min="19" max="20" width="18.421875" style="1" bestFit="1" customWidth="1"/>
    <col min="21" max="21" width="10.7109375" style="1" bestFit="1" customWidth="1"/>
    <col min="22" max="16384" width="11.421875" style="1" customWidth="1"/>
  </cols>
  <sheetData>
    <row r="1" spans="1:21" ht="1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 t="s">
        <v>64</v>
      </c>
      <c r="M1" s="35"/>
      <c r="N1" s="35"/>
      <c r="O1" s="35"/>
      <c r="P1" s="35"/>
      <c r="Q1" s="35"/>
      <c r="R1" s="35"/>
      <c r="S1" s="35"/>
      <c r="T1" s="35"/>
      <c r="U1" s="35"/>
    </row>
    <row r="2" spans="2:3" ht="12.75">
      <c r="B2" s="2"/>
      <c r="C2" s="2"/>
    </row>
    <row r="3" spans="1:2" ht="12.75">
      <c r="A3" s="2"/>
      <c r="B3" s="2"/>
    </row>
    <row r="4" spans="1:2" ht="15">
      <c r="A4" s="3">
        <v>2014</v>
      </c>
      <c r="B4" s="4"/>
    </row>
    <row r="5" spans="1:2" ht="15">
      <c r="A5" s="2"/>
      <c r="B5" s="4"/>
    </row>
    <row r="6" spans="2:21" ht="12.75" customHeight="1">
      <c r="B6" s="43" t="s">
        <v>42</v>
      </c>
      <c r="C6" s="44"/>
      <c r="D6" s="44"/>
      <c r="E6" s="44"/>
      <c r="F6" s="45"/>
      <c r="G6" s="43" t="s">
        <v>43</v>
      </c>
      <c r="H6" s="44"/>
      <c r="I6" s="44"/>
      <c r="J6" s="44"/>
      <c r="K6" s="45"/>
      <c r="L6" s="43" t="s">
        <v>44</v>
      </c>
      <c r="M6" s="44"/>
      <c r="N6" s="44"/>
      <c r="O6" s="44"/>
      <c r="P6" s="45"/>
      <c r="Q6" s="43" t="s">
        <v>0</v>
      </c>
      <c r="R6" s="44"/>
      <c r="S6" s="44"/>
      <c r="T6" s="44"/>
      <c r="U6" s="45"/>
    </row>
    <row r="7" spans="2:21" ht="25.5">
      <c r="B7" s="23" t="s">
        <v>37</v>
      </c>
      <c r="C7" s="23" t="s">
        <v>38</v>
      </c>
      <c r="D7" s="23" t="s">
        <v>39</v>
      </c>
      <c r="E7" s="23" t="s">
        <v>40</v>
      </c>
      <c r="F7" s="23" t="s">
        <v>41</v>
      </c>
      <c r="G7" s="23" t="s">
        <v>37</v>
      </c>
      <c r="H7" s="23" t="s">
        <v>38</v>
      </c>
      <c r="I7" s="23" t="s">
        <v>39</v>
      </c>
      <c r="J7" s="23" t="s">
        <v>40</v>
      </c>
      <c r="K7" s="23" t="s">
        <v>41</v>
      </c>
      <c r="L7" s="23" t="s">
        <v>37</v>
      </c>
      <c r="M7" s="23" t="s">
        <v>38</v>
      </c>
      <c r="N7" s="23" t="s">
        <v>39</v>
      </c>
      <c r="O7" s="23" t="s">
        <v>40</v>
      </c>
      <c r="P7" s="23" t="s">
        <v>41</v>
      </c>
      <c r="Q7" s="23" t="s">
        <v>37</v>
      </c>
      <c r="R7" s="23" t="s">
        <v>38</v>
      </c>
      <c r="S7" s="23" t="s">
        <v>39</v>
      </c>
      <c r="T7" s="23" t="s">
        <v>40</v>
      </c>
      <c r="U7" s="23" t="s">
        <v>41</v>
      </c>
    </row>
    <row r="8" spans="1:21" ht="12.75">
      <c r="A8" s="17" t="s">
        <v>1</v>
      </c>
      <c r="B8" s="25">
        <v>46</v>
      </c>
      <c r="C8" s="25">
        <v>8</v>
      </c>
      <c r="D8" s="25">
        <v>0</v>
      </c>
      <c r="E8" s="25">
        <v>0</v>
      </c>
      <c r="F8" s="25">
        <v>8</v>
      </c>
      <c r="G8" s="25">
        <v>20</v>
      </c>
      <c r="H8" s="25">
        <v>4</v>
      </c>
      <c r="I8" s="25">
        <v>0</v>
      </c>
      <c r="J8" s="25">
        <v>0</v>
      </c>
      <c r="K8" s="25">
        <v>2</v>
      </c>
      <c r="L8" s="25">
        <v>3</v>
      </c>
      <c r="M8" s="25">
        <v>1</v>
      </c>
      <c r="N8" s="25">
        <v>0</v>
      </c>
      <c r="O8" s="25">
        <v>0</v>
      </c>
      <c r="P8" s="25">
        <v>0</v>
      </c>
      <c r="Q8" s="25">
        <v>69</v>
      </c>
      <c r="R8" s="25">
        <v>13</v>
      </c>
      <c r="S8" s="25">
        <v>0</v>
      </c>
      <c r="T8" s="25">
        <v>0</v>
      </c>
      <c r="U8" s="25">
        <v>10</v>
      </c>
    </row>
    <row r="9" spans="1:21" ht="12.75">
      <c r="A9" s="17" t="s">
        <v>2</v>
      </c>
      <c r="B9" s="25">
        <v>5</v>
      </c>
      <c r="C9" s="25">
        <v>1</v>
      </c>
      <c r="D9" s="25">
        <v>0</v>
      </c>
      <c r="E9" s="25">
        <v>0</v>
      </c>
      <c r="F9" s="25">
        <v>0</v>
      </c>
      <c r="G9" s="25">
        <v>1</v>
      </c>
      <c r="H9" s="25">
        <v>1</v>
      </c>
      <c r="I9" s="25">
        <v>0</v>
      </c>
      <c r="J9" s="25">
        <v>0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8</v>
      </c>
      <c r="R9" s="25">
        <v>2</v>
      </c>
      <c r="S9" s="25">
        <v>0</v>
      </c>
      <c r="T9" s="25">
        <v>0</v>
      </c>
      <c r="U9" s="25">
        <v>0</v>
      </c>
    </row>
    <row r="10" spans="1:21" ht="12.75">
      <c r="A10" s="17" t="s">
        <v>3</v>
      </c>
      <c r="B10" s="25">
        <v>6</v>
      </c>
      <c r="C10" s="25">
        <v>0</v>
      </c>
      <c r="D10" s="25">
        <v>0</v>
      </c>
      <c r="E10" s="25">
        <v>0</v>
      </c>
      <c r="F10" s="25">
        <v>0</v>
      </c>
      <c r="G10" s="25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9</v>
      </c>
      <c r="R10" s="25">
        <v>0</v>
      </c>
      <c r="S10" s="25">
        <v>0</v>
      </c>
      <c r="T10" s="25">
        <v>0</v>
      </c>
      <c r="U10" s="25">
        <v>0</v>
      </c>
    </row>
    <row r="11" spans="1:21" ht="12.75">
      <c r="A11" s="17" t="s">
        <v>4</v>
      </c>
      <c r="B11" s="25">
        <v>4</v>
      </c>
      <c r="C11" s="25">
        <v>0</v>
      </c>
      <c r="D11" s="25">
        <v>0</v>
      </c>
      <c r="E11" s="25">
        <v>0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  <c r="N11" s="25">
        <v>0</v>
      </c>
      <c r="O11" s="25">
        <v>0</v>
      </c>
      <c r="P11" s="25">
        <v>0</v>
      </c>
      <c r="Q11" s="25">
        <v>7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17" t="s">
        <v>5</v>
      </c>
      <c r="B12" s="25">
        <v>7</v>
      </c>
      <c r="C12" s="25">
        <v>1</v>
      </c>
      <c r="D12" s="25">
        <v>0</v>
      </c>
      <c r="E12" s="25">
        <v>0</v>
      </c>
      <c r="F12" s="25">
        <v>0</v>
      </c>
      <c r="G12" s="25">
        <v>3</v>
      </c>
      <c r="H12" s="25">
        <v>0</v>
      </c>
      <c r="I12" s="25">
        <v>0</v>
      </c>
      <c r="J12" s="25">
        <v>0</v>
      </c>
      <c r="K12" s="25">
        <v>1</v>
      </c>
      <c r="L12" s="25">
        <v>3</v>
      </c>
      <c r="M12" s="25">
        <v>0</v>
      </c>
      <c r="N12" s="25">
        <v>0</v>
      </c>
      <c r="O12" s="25">
        <v>0</v>
      </c>
      <c r="P12" s="25">
        <v>0</v>
      </c>
      <c r="Q12" s="25">
        <v>13</v>
      </c>
      <c r="R12" s="25">
        <v>1</v>
      </c>
      <c r="S12" s="25">
        <v>0</v>
      </c>
      <c r="T12" s="25">
        <v>0</v>
      </c>
      <c r="U12" s="25">
        <v>1</v>
      </c>
    </row>
    <row r="13" spans="1:21" ht="12.75">
      <c r="A13" s="17" t="s">
        <v>6</v>
      </c>
      <c r="B13" s="25">
        <v>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</v>
      </c>
      <c r="M13" s="25">
        <v>0</v>
      </c>
      <c r="N13" s="25">
        <v>0</v>
      </c>
      <c r="O13" s="25">
        <v>0</v>
      </c>
      <c r="P13" s="25">
        <v>0</v>
      </c>
      <c r="Q13" s="25">
        <v>2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17" t="s">
        <v>7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6</v>
      </c>
      <c r="H14" s="25">
        <v>1</v>
      </c>
      <c r="I14" s="25">
        <v>2</v>
      </c>
      <c r="J14" s="25">
        <v>0</v>
      </c>
      <c r="K14" s="25">
        <v>1</v>
      </c>
      <c r="L14" s="25">
        <v>1</v>
      </c>
      <c r="M14" s="25">
        <v>0</v>
      </c>
      <c r="N14" s="25">
        <v>0</v>
      </c>
      <c r="O14" s="25">
        <v>0</v>
      </c>
      <c r="P14" s="25">
        <v>0</v>
      </c>
      <c r="Q14" s="25">
        <v>12</v>
      </c>
      <c r="R14" s="25">
        <v>1</v>
      </c>
      <c r="S14" s="25">
        <v>2</v>
      </c>
      <c r="T14" s="25">
        <v>0</v>
      </c>
      <c r="U14" s="25">
        <v>1</v>
      </c>
    </row>
    <row r="15" spans="1:21" ht="12.75">
      <c r="A15" s="17" t="s">
        <v>8</v>
      </c>
      <c r="B15" s="25">
        <v>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5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17" t="s">
        <v>9</v>
      </c>
      <c r="B16" s="25">
        <v>20</v>
      </c>
      <c r="C16" s="25">
        <v>19</v>
      </c>
      <c r="D16" s="25">
        <v>0</v>
      </c>
      <c r="E16" s="25">
        <v>0</v>
      </c>
      <c r="F16" s="25">
        <v>3</v>
      </c>
      <c r="G16" s="25">
        <v>5</v>
      </c>
      <c r="H16" s="25">
        <v>4</v>
      </c>
      <c r="I16" s="25">
        <v>0</v>
      </c>
      <c r="J16" s="25">
        <v>0</v>
      </c>
      <c r="K16" s="25">
        <v>0</v>
      </c>
      <c r="L16" s="25">
        <v>11</v>
      </c>
      <c r="M16" s="25">
        <v>0</v>
      </c>
      <c r="N16" s="25">
        <v>0</v>
      </c>
      <c r="O16" s="25">
        <v>0</v>
      </c>
      <c r="P16" s="25">
        <v>0</v>
      </c>
      <c r="Q16" s="25">
        <v>36</v>
      </c>
      <c r="R16" s="25">
        <v>23</v>
      </c>
      <c r="S16" s="25">
        <v>0</v>
      </c>
      <c r="T16" s="25">
        <v>0</v>
      </c>
      <c r="U16" s="25">
        <v>3</v>
      </c>
    </row>
    <row r="17" spans="1:21" ht="12.75">
      <c r="A17" s="17" t="s">
        <v>10</v>
      </c>
      <c r="B17" s="25">
        <v>39</v>
      </c>
      <c r="C17" s="25">
        <v>8</v>
      </c>
      <c r="D17" s="25">
        <v>1</v>
      </c>
      <c r="E17" s="25">
        <v>2</v>
      </c>
      <c r="F17" s="25">
        <v>2</v>
      </c>
      <c r="G17" s="25">
        <v>7</v>
      </c>
      <c r="H17" s="25">
        <v>2</v>
      </c>
      <c r="I17" s="25">
        <v>0</v>
      </c>
      <c r="J17" s="25">
        <v>0</v>
      </c>
      <c r="K17" s="25">
        <v>0</v>
      </c>
      <c r="L17" s="25">
        <v>6</v>
      </c>
      <c r="M17" s="25">
        <v>0</v>
      </c>
      <c r="N17" s="25">
        <v>0</v>
      </c>
      <c r="O17" s="25">
        <v>0</v>
      </c>
      <c r="P17" s="25">
        <v>0</v>
      </c>
      <c r="Q17" s="25">
        <v>52</v>
      </c>
      <c r="R17" s="25">
        <v>10</v>
      </c>
      <c r="S17" s="25">
        <v>1</v>
      </c>
      <c r="T17" s="25">
        <v>2</v>
      </c>
      <c r="U17" s="25">
        <v>2</v>
      </c>
    </row>
    <row r="18" spans="1:21" ht="12.75">
      <c r="A18" s="17" t="s">
        <v>11</v>
      </c>
      <c r="B18" s="25">
        <v>1</v>
      </c>
      <c r="C18" s="25">
        <v>0</v>
      </c>
      <c r="D18" s="25">
        <v>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1</v>
      </c>
      <c r="Q18" s="25">
        <v>1</v>
      </c>
      <c r="R18" s="25">
        <v>0</v>
      </c>
      <c r="S18" s="25">
        <v>1</v>
      </c>
      <c r="T18" s="25">
        <v>0</v>
      </c>
      <c r="U18" s="25">
        <v>1</v>
      </c>
    </row>
    <row r="19" spans="1:21" ht="12.75">
      <c r="A19" s="17" t="s">
        <v>12</v>
      </c>
      <c r="B19" s="25">
        <v>9</v>
      </c>
      <c r="C19" s="25">
        <v>1</v>
      </c>
      <c r="D19" s="25">
        <v>0</v>
      </c>
      <c r="E19" s="25">
        <v>0</v>
      </c>
      <c r="F19" s="25">
        <v>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</v>
      </c>
      <c r="M19" s="25">
        <v>0</v>
      </c>
      <c r="N19" s="25">
        <v>0</v>
      </c>
      <c r="O19" s="25">
        <v>0</v>
      </c>
      <c r="P19" s="25">
        <v>0</v>
      </c>
      <c r="Q19" s="25">
        <v>11</v>
      </c>
      <c r="R19" s="25">
        <v>1</v>
      </c>
      <c r="S19" s="25">
        <v>0</v>
      </c>
      <c r="T19" s="25">
        <v>0</v>
      </c>
      <c r="U19" s="25">
        <v>1</v>
      </c>
    </row>
    <row r="20" spans="1:21" ht="12.75">
      <c r="A20" s="17" t="s">
        <v>13</v>
      </c>
      <c r="B20" s="25">
        <v>18</v>
      </c>
      <c r="C20" s="25">
        <v>11</v>
      </c>
      <c r="D20" s="25">
        <v>0</v>
      </c>
      <c r="E20" s="25">
        <v>9</v>
      </c>
      <c r="F20" s="25">
        <v>2</v>
      </c>
      <c r="G20" s="25">
        <v>12</v>
      </c>
      <c r="H20" s="25">
        <v>4</v>
      </c>
      <c r="I20" s="25">
        <v>0</v>
      </c>
      <c r="J20" s="25">
        <v>0</v>
      </c>
      <c r="K20" s="25">
        <v>0</v>
      </c>
      <c r="L20" s="25">
        <v>6</v>
      </c>
      <c r="M20" s="25">
        <v>0</v>
      </c>
      <c r="N20" s="25">
        <v>0</v>
      </c>
      <c r="O20" s="25">
        <v>0</v>
      </c>
      <c r="P20" s="25">
        <v>0</v>
      </c>
      <c r="Q20" s="25">
        <v>36</v>
      </c>
      <c r="R20" s="25">
        <v>15</v>
      </c>
      <c r="S20" s="25">
        <v>0</v>
      </c>
      <c r="T20" s="25">
        <v>9</v>
      </c>
      <c r="U20" s="25">
        <v>2</v>
      </c>
    </row>
    <row r="21" spans="1:21" ht="12.75">
      <c r="A21" s="17" t="s">
        <v>14</v>
      </c>
      <c r="B21" s="25">
        <v>6</v>
      </c>
      <c r="C21" s="25">
        <v>0</v>
      </c>
      <c r="D21" s="25">
        <v>1</v>
      </c>
      <c r="E21" s="25">
        <v>0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7</v>
      </c>
      <c r="R21" s="25">
        <v>0</v>
      </c>
      <c r="S21" s="25">
        <v>1</v>
      </c>
      <c r="T21" s="25">
        <v>0</v>
      </c>
      <c r="U21" s="25">
        <v>0</v>
      </c>
    </row>
    <row r="22" spans="1:21" ht="12.75">
      <c r="A22" s="17" t="s">
        <v>15</v>
      </c>
      <c r="B22" s="25">
        <v>4</v>
      </c>
      <c r="C22" s="25">
        <v>0</v>
      </c>
      <c r="D22" s="25">
        <v>0</v>
      </c>
      <c r="E22" s="25">
        <v>1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5</v>
      </c>
      <c r="R22" s="25">
        <v>0</v>
      </c>
      <c r="S22" s="25">
        <v>0</v>
      </c>
      <c r="T22" s="25">
        <v>1</v>
      </c>
      <c r="U22" s="25">
        <v>0</v>
      </c>
    </row>
    <row r="23" spans="1:21" ht="12.75">
      <c r="A23" s="17" t="s">
        <v>16</v>
      </c>
      <c r="B23" s="25">
        <v>10</v>
      </c>
      <c r="C23" s="25">
        <v>1</v>
      </c>
      <c r="D23" s="25">
        <v>0</v>
      </c>
      <c r="E23" s="25">
        <v>0</v>
      </c>
      <c r="F23" s="25">
        <v>1</v>
      </c>
      <c r="G23" s="25">
        <v>3</v>
      </c>
      <c r="H23" s="25">
        <v>1</v>
      </c>
      <c r="I23" s="25">
        <v>0</v>
      </c>
      <c r="J23" s="25">
        <v>0</v>
      </c>
      <c r="K23" s="25">
        <v>0</v>
      </c>
      <c r="L23" s="25">
        <v>2</v>
      </c>
      <c r="M23" s="25">
        <v>0</v>
      </c>
      <c r="N23" s="25">
        <v>0</v>
      </c>
      <c r="O23" s="25">
        <v>0</v>
      </c>
      <c r="P23" s="25">
        <v>0</v>
      </c>
      <c r="Q23" s="25">
        <v>15</v>
      </c>
      <c r="R23" s="25">
        <v>2</v>
      </c>
      <c r="S23" s="25">
        <v>0</v>
      </c>
      <c r="T23" s="25">
        <v>0</v>
      </c>
      <c r="U23" s="25">
        <v>1</v>
      </c>
    </row>
    <row r="24" spans="1:21" ht="13.5" thickBot="1">
      <c r="A24" s="19" t="s">
        <v>17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2</v>
      </c>
      <c r="R24" s="26">
        <v>0</v>
      </c>
      <c r="S24" s="26">
        <v>0</v>
      </c>
      <c r="T24" s="26">
        <v>0</v>
      </c>
      <c r="U24" s="26">
        <v>0</v>
      </c>
    </row>
    <row r="25" spans="1:21" ht="13.5" thickBot="1">
      <c r="A25" s="21" t="s">
        <v>18</v>
      </c>
      <c r="B25" s="21">
        <v>187</v>
      </c>
      <c r="C25" s="21">
        <v>50</v>
      </c>
      <c r="D25" s="21">
        <v>3</v>
      </c>
      <c r="E25" s="21">
        <v>12</v>
      </c>
      <c r="F25" s="21">
        <v>17</v>
      </c>
      <c r="G25" s="21">
        <v>65</v>
      </c>
      <c r="H25" s="21">
        <v>17</v>
      </c>
      <c r="I25" s="21">
        <v>2</v>
      </c>
      <c r="J25" s="21">
        <v>0</v>
      </c>
      <c r="K25" s="21">
        <v>4</v>
      </c>
      <c r="L25" s="21">
        <v>38</v>
      </c>
      <c r="M25" s="21">
        <v>1</v>
      </c>
      <c r="N25" s="21">
        <v>0</v>
      </c>
      <c r="O25" s="21">
        <v>0</v>
      </c>
      <c r="P25" s="21">
        <v>1</v>
      </c>
      <c r="Q25" s="21">
        <v>290</v>
      </c>
      <c r="R25" s="21">
        <v>68</v>
      </c>
      <c r="S25" s="21">
        <v>5</v>
      </c>
      <c r="T25" s="21">
        <v>12</v>
      </c>
      <c r="U25" s="21">
        <v>22</v>
      </c>
    </row>
  </sheetData>
  <sheetProtection/>
  <mergeCells count="6">
    <mergeCell ref="L1:U1"/>
    <mergeCell ref="A1:K1"/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1"/>
  <headerFooter alignWithMargins="0">
    <oddFooter>&amp;R&amp;P/&amp;N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zoomScalePageLayoutView="0" workbookViewId="0" topLeftCell="A1">
      <selection activeCell="R2" sqref="R1:R16384"/>
    </sheetView>
  </sheetViews>
  <sheetFormatPr defaultColWidth="11.421875" defaultRowHeight="12.75"/>
  <cols>
    <col min="1" max="1" width="22.8515625" style="1" customWidth="1"/>
    <col min="2" max="2" width="15.00390625" style="1" bestFit="1" customWidth="1"/>
    <col min="3" max="3" width="13.00390625" style="1" bestFit="1" customWidth="1"/>
    <col min="4" max="4" width="15.00390625" style="1" bestFit="1" customWidth="1"/>
    <col min="5" max="5" width="13.00390625" style="1" bestFit="1" customWidth="1"/>
    <col min="6" max="7" width="17.7109375" style="1" bestFit="1" customWidth="1"/>
    <col min="8" max="8" width="10.7109375" style="1" bestFit="1" customWidth="1"/>
    <col min="9" max="9" width="15.00390625" style="1" customWidth="1"/>
    <col min="10" max="10" width="13.00390625" style="1" bestFit="1" customWidth="1"/>
    <col min="11" max="11" width="15.00390625" style="1" bestFit="1" customWidth="1"/>
    <col min="12" max="12" width="13.00390625" style="1" bestFit="1" customWidth="1"/>
    <col min="13" max="14" width="17.7109375" style="1" bestFit="1" customWidth="1"/>
    <col min="15" max="15" width="10.7109375" style="1" bestFit="1" customWidth="1"/>
    <col min="16" max="16" width="15.7109375" style="1" customWidth="1"/>
    <col min="17" max="17" width="13.00390625" style="1" bestFit="1" customWidth="1"/>
    <col min="18" max="18" width="14.7109375" style="1" customWidth="1"/>
    <col min="19" max="19" width="13.00390625" style="1" bestFit="1" customWidth="1"/>
    <col min="20" max="21" width="17.7109375" style="1" bestFit="1" customWidth="1"/>
    <col min="22" max="22" width="10.7109375" style="1" bestFit="1" customWidth="1"/>
    <col min="23" max="16384" width="11.421875" style="1" customWidth="1"/>
  </cols>
  <sheetData>
    <row r="1" spans="2:22" ht="15">
      <c r="B1" s="35" t="s">
        <v>65</v>
      </c>
      <c r="C1" s="35"/>
      <c r="D1" s="35"/>
      <c r="E1" s="35"/>
      <c r="F1" s="35"/>
      <c r="G1" s="35"/>
      <c r="H1" s="35"/>
      <c r="I1" s="35" t="s">
        <v>65</v>
      </c>
      <c r="J1" s="35"/>
      <c r="K1" s="35"/>
      <c r="L1" s="35"/>
      <c r="M1" s="35"/>
      <c r="N1" s="35"/>
      <c r="O1" s="35"/>
      <c r="P1" s="35" t="s">
        <v>65</v>
      </c>
      <c r="Q1" s="35"/>
      <c r="R1" s="35"/>
      <c r="S1" s="35"/>
      <c r="T1" s="35"/>
      <c r="U1" s="35"/>
      <c r="V1" s="35"/>
    </row>
    <row r="2" spans="2:3" ht="12.75">
      <c r="B2" s="2"/>
      <c r="C2" s="2"/>
    </row>
    <row r="3" spans="1:2" ht="12.75">
      <c r="A3" s="2"/>
      <c r="B3" s="2"/>
    </row>
    <row r="4" spans="1:2" ht="15">
      <c r="A4" s="3">
        <v>2014</v>
      </c>
      <c r="B4" s="4"/>
    </row>
    <row r="5" spans="1:2" ht="15">
      <c r="A5" s="2"/>
      <c r="B5" s="4"/>
    </row>
    <row r="6" spans="2:22" s="2" customFormat="1" ht="14.25">
      <c r="B6" s="46" t="s">
        <v>48</v>
      </c>
      <c r="C6" s="47"/>
      <c r="D6" s="47"/>
      <c r="E6" s="47"/>
      <c r="F6" s="47"/>
      <c r="G6" s="47"/>
      <c r="H6" s="48"/>
      <c r="I6" s="46" t="s">
        <v>49</v>
      </c>
      <c r="J6" s="47"/>
      <c r="K6" s="47"/>
      <c r="L6" s="47"/>
      <c r="M6" s="47"/>
      <c r="N6" s="47"/>
      <c r="O6" s="48"/>
      <c r="P6" s="46" t="s">
        <v>30</v>
      </c>
      <c r="Q6" s="47"/>
      <c r="R6" s="47"/>
      <c r="S6" s="47"/>
      <c r="T6" s="47"/>
      <c r="U6" s="47"/>
      <c r="V6" s="48"/>
    </row>
    <row r="7" spans="2:22" s="2" customFormat="1" ht="12.75" customHeight="1">
      <c r="B7" s="39" t="s">
        <v>45</v>
      </c>
      <c r="C7" s="41"/>
      <c r="D7" s="39" t="s">
        <v>46</v>
      </c>
      <c r="E7" s="41" t="s">
        <v>47</v>
      </c>
      <c r="F7" s="49" t="s">
        <v>66</v>
      </c>
      <c r="G7" s="49" t="s">
        <v>67</v>
      </c>
      <c r="H7" s="49" t="s">
        <v>68</v>
      </c>
      <c r="I7" s="39" t="s">
        <v>45</v>
      </c>
      <c r="J7" s="41"/>
      <c r="K7" s="39" t="s">
        <v>46</v>
      </c>
      <c r="L7" s="41" t="s">
        <v>47</v>
      </c>
      <c r="M7" s="49" t="s">
        <v>66</v>
      </c>
      <c r="N7" s="49" t="s">
        <v>67</v>
      </c>
      <c r="O7" s="49" t="s">
        <v>68</v>
      </c>
      <c r="P7" s="39" t="s">
        <v>45</v>
      </c>
      <c r="Q7" s="41"/>
      <c r="R7" s="39" t="s">
        <v>46</v>
      </c>
      <c r="S7" s="41" t="s">
        <v>47</v>
      </c>
      <c r="T7" s="49" t="s">
        <v>66</v>
      </c>
      <c r="U7" s="49" t="s">
        <v>67</v>
      </c>
      <c r="V7" s="49" t="s">
        <v>68</v>
      </c>
    </row>
    <row r="8" spans="2:22" s="2" customFormat="1" ht="38.25">
      <c r="B8" s="24" t="s">
        <v>37</v>
      </c>
      <c r="C8" s="24" t="s">
        <v>38</v>
      </c>
      <c r="D8" s="24" t="s">
        <v>37</v>
      </c>
      <c r="E8" s="24" t="s">
        <v>38</v>
      </c>
      <c r="F8" s="50"/>
      <c r="G8" s="50"/>
      <c r="H8" s="50"/>
      <c r="I8" s="24" t="s">
        <v>37</v>
      </c>
      <c r="J8" s="24" t="s">
        <v>38</v>
      </c>
      <c r="K8" s="24" t="s">
        <v>37</v>
      </c>
      <c r="L8" s="24" t="s">
        <v>38</v>
      </c>
      <c r="M8" s="50"/>
      <c r="N8" s="50"/>
      <c r="O8" s="50"/>
      <c r="P8" s="24" t="s">
        <v>37</v>
      </c>
      <c r="Q8" s="24" t="s">
        <v>38</v>
      </c>
      <c r="R8" s="24" t="s">
        <v>37</v>
      </c>
      <c r="S8" s="24" t="s">
        <v>38</v>
      </c>
      <c r="T8" s="50"/>
      <c r="U8" s="50"/>
      <c r="V8" s="50"/>
    </row>
    <row r="9" spans="1:22" ht="12.75">
      <c r="A9" s="17" t="s">
        <v>1</v>
      </c>
      <c r="B9" s="25">
        <v>102</v>
      </c>
      <c r="C9" s="25">
        <v>7</v>
      </c>
      <c r="D9" s="25">
        <v>815</v>
      </c>
      <c r="E9" s="25">
        <v>201</v>
      </c>
      <c r="F9" s="25">
        <v>0</v>
      </c>
      <c r="G9" s="25">
        <v>0</v>
      </c>
      <c r="H9" s="25">
        <v>9</v>
      </c>
      <c r="I9" s="25">
        <v>24</v>
      </c>
      <c r="J9" s="25">
        <v>3</v>
      </c>
      <c r="K9" s="25">
        <v>107</v>
      </c>
      <c r="L9" s="25">
        <v>35</v>
      </c>
      <c r="M9" s="25">
        <v>0</v>
      </c>
      <c r="N9" s="25">
        <v>0</v>
      </c>
      <c r="O9" s="25">
        <v>4</v>
      </c>
      <c r="P9" s="25">
        <v>126</v>
      </c>
      <c r="Q9" s="25">
        <v>10</v>
      </c>
      <c r="R9" s="25">
        <v>922</v>
      </c>
      <c r="S9" s="25">
        <v>236</v>
      </c>
      <c r="T9" s="25">
        <v>0</v>
      </c>
      <c r="U9" s="25">
        <v>0</v>
      </c>
      <c r="V9" s="25">
        <v>13</v>
      </c>
    </row>
    <row r="10" spans="1:22" ht="12.75">
      <c r="A10" s="17" t="s">
        <v>2</v>
      </c>
      <c r="B10" s="25">
        <v>16</v>
      </c>
      <c r="C10" s="25">
        <v>0</v>
      </c>
      <c r="D10" s="25">
        <v>111</v>
      </c>
      <c r="E10" s="25">
        <v>46</v>
      </c>
      <c r="F10" s="25">
        <v>0</v>
      </c>
      <c r="G10" s="25">
        <v>0</v>
      </c>
      <c r="H10" s="25">
        <v>0</v>
      </c>
      <c r="I10" s="25">
        <v>2</v>
      </c>
      <c r="J10" s="25">
        <v>0</v>
      </c>
      <c r="K10" s="25">
        <v>6</v>
      </c>
      <c r="L10" s="25">
        <v>5</v>
      </c>
      <c r="M10" s="25">
        <v>0</v>
      </c>
      <c r="N10" s="25">
        <v>0</v>
      </c>
      <c r="O10" s="25">
        <v>0</v>
      </c>
      <c r="P10" s="25">
        <v>18</v>
      </c>
      <c r="Q10" s="25">
        <v>0</v>
      </c>
      <c r="R10" s="25">
        <v>117</v>
      </c>
      <c r="S10" s="25">
        <v>51</v>
      </c>
      <c r="T10" s="25">
        <v>0</v>
      </c>
      <c r="U10" s="25">
        <v>0</v>
      </c>
      <c r="V10" s="25">
        <v>0</v>
      </c>
    </row>
    <row r="11" spans="1:22" ht="12.75">
      <c r="A11" s="17" t="s">
        <v>3</v>
      </c>
      <c r="B11" s="25">
        <v>11</v>
      </c>
      <c r="C11" s="25">
        <v>0</v>
      </c>
      <c r="D11" s="25">
        <v>71</v>
      </c>
      <c r="E11" s="25">
        <v>28</v>
      </c>
      <c r="F11" s="25">
        <v>0</v>
      </c>
      <c r="G11" s="25">
        <v>0</v>
      </c>
      <c r="H11" s="25">
        <v>0</v>
      </c>
      <c r="I11" s="25">
        <v>3</v>
      </c>
      <c r="J11" s="25">
        <v>0</v>
      </c>
      <c r="K11" s="25">
        <v>9</v>
      </c>
      <c r="L11" s="25">
        <v>4</v>
      </c>
      <c r="M11" s="25">
        <v>0</v>
      </c>
      <c r="N11" s="25">
        <v>0</v>
      </c>
      <c r="O11" s="25">
        <v>0</v>
      </c>
      <c r="P11" s="25">
        <v>14</v>
      </c>
      <c r="Q11" s="25">
        <v>0</v>
      </c>
      <c r="R11" s="25">
        <v>80</v>
      </c>
      <c r="S11" s="25">
        <v>32</v>
      </c>
      <c r="T11" s="25">
        <v>0</v>
      </c>
      <c r="U11" s="25">
        <v>0</v>
      </c>
      <c r="V11" s="25">
        <v>0</v>
      </c>
    </row>
    <row r="12" spans="1:22" ht="12.75">
      <c r="A12" s="17" t="s">
        <v>4</v>
      </c>
      <c r="B12" s="25">
        <v>13</v>
      </c>
      <c r="C12" s="25">
        <v>0</v>
      </c>
      <c r="D12" s="25">
        <v>34</v>
      </c>
      <c r="E12" s="25">
        <v>0</v>
      </c>
      <c r="F12" s="25">
        <v>0</v>
      </c>
      <c r="G12" s="25">
        <v>0</v>
      </c>
      <c r="H12" s="25">
        <v>0</v>
      </c>
      <c r="I12" s="25">
        <v>3</v>
      </c>
      <c r="J12" s="25">
        <v>0</v>
      </c>
      <c r="K12" s="25">
        <v>3</v>
      </c>
      <c r="L12" s="25">
        <v>0</v>
      </c>
      <c r="M12" s="25">
        <v>0</v>
      </c>
      <c r="N12" s="25">
        <v>0</v>
      </c>
      <c r="O12" s="25">
        <v>0</v>
      </c>
      <c r="P12" s="25">
        <v>16</v>
      </c>
      <c r="Q12" s="25">
        <v>0</v>
      </c>
      <c r="R12" s="25">
        <v>37</v>
      </c>
      <c r="S12" s="25">
        <v>0</v>
      </c>
      <c r="T12" s="25">
        <v>0</v>
      </c>
      <c r="U12" s="25">
        <v>0</v>
      </c>
      <c r="V12" s="25">
        <v>0</v>
      </c>
    </row>
    <row r="13" spans="1:22" ht="12.75">
      <c r="A13" s="17" t="s">
        <v>5</v>
      </c>
      <c r="B13" s="25">
        <v>70</v>
      </c>
      <c r="C13" s="25">
        <v>9</v>
      </c>
      <c r="D13" s="25">
        <v>241</v>
      </c>
      <c r="E13" s="25">
        <v>40</v>
      </c>
      <c r="F13" s="25">
        <v>0</v>
      </c>
      <c r="G13" s="25">
        <v>0</v>
      </c>
      <c r="H13" s="25">
        <v>0</v>
      </c>
      <c r="I13" s="25">
        <v>12</v>
      </c>
      <c r="J13" s="25">
        <v>2</v>
      </c>
      <c r="K13" s="25">
        <v>39</v>
      </c>
      <c r="L13" s="25">
        <v>21</v>
      </c>
      <c r="M13" s="25">
        <v>0</v>
      </c>
      <c r="N13" s="25">
        <v>0</v>
      </c>
      <c r="O13" s="25">
        <v>2</v>
      </c>
      <c r="P13" s="25">
        <v>82</v>
      </c>
      <c r="Q13" s="25">
        <v>11</v>
      </c>
      <c r="R13" s="25">
        <v>280</v>
      </c>
      <c r="S13" s="25">
        <v>61</v>
      </c>
      <c r="T13" s="25">
        <v>0</v>
      </c>
      <c r="U13" s="25">
        <v>0</v>
      </c>
      <c r="V13" s="25">
        <v>2</v>
      </c>
    </row>
    <row r="14" spans="1:22" ht="12.75">
      <c r="A14" s="17" t="s">
        <v>6</v>
      </c>
      <c r="B14" s="25">
        <v>44</v>
      </c>
      <c r="C14" s="25">
        <v>34</v>
      </c>
      <c r="D14" s="25">
        <v>54</v>
      </c>
      <c r="E14" s="25">
        <v>19</v>
      </c>
      <c r="F14" s="25">
        <v>0</v>
      </c>
      <c r="G14" s="25">
        <v>0</v>
      </c>
      <c r="H14" s="25">
        <v>1</v>
      </c>
      <c r="I14" s="25">
        <v>4</v>
      </c>
      <c r="J14" s="25">
        <v>2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48</v>
      </c>
      <c r="Q14" s="25">
        <v>36</v>
      </c>
      <c r="R14" s="25">
        <v>55</v>
      </c>
      <c r="S14" s="25">
        <v>19</v>
      </c>
      <c r="T14" s="25">
        <v>0</v>
      </c>
      <c r="U14" s="25">
        <v>0</v>
      </c>
      <c r="V14" s="25">
        <v>1</v>
      </c>
    </row>
    <row r="15" spans="1:22" ht="12.75">
      <c r="A15" s="17" t="s">
        <v>7</v>
      </c>
      <c r="B15" s="25">
        <v>36</v>
      </c>
      <c r="C15" s="25">
        <v>12</v>
      </c>
      <c r="D15" s="25">
        <v>153</v>
      </c>
      <c r="E15" s="25">
        <v>58</v>
      </c>
      <c r="F15" s="25">
        <v>0</v>
      </c>
      <c r="G15" s="25">
        <v>0</v>
      </c>
      <c r="H15" s="25">
        <v>0</v>
      </c>
      <c r="I15" s="25">
        <v>1</v>
      </c>
      <c r="J15" s="25">
        <v>1</v>
      </c>
      <c r="K15" s="25">
        <v>11</v>
      </c>
      <c r="L15" s="25">
        <v>3</v>
      </c>
      <c r="M15" s="25">
        <v>0</v>
      </c>
      <c r="N15" s="25">
        <v>0</v>
      </c>
      <c r="O15" s="25">
        <v>0</v>
      </c>
      <c r="P15" s="25">
        <v>37</v>
      </c>
      <c r="Q15" s="25">
        <v>13</v>
      </c>
      <c r="R15" s="25">
        <v>164</v>
      </c>
      <c r="S15" s="25">
        <v>61</v>
      </c>
      <c r="T15" s="25">
        <v>0</v>
      </c>
      <c r="U15" s="25">
        <v>0</v>
      </c>
      <c r="V15" s="25">
        <v>0</v>
      </c>
    </row>
    <row r="16" spans="1:22" ht="12.75">
      <c r="A16" s="17" t="s">
        <v>8</v>
      </c>
      <c r="B16" s="25">
        <v>26</v>
      </c>
      <c r="C16" s="25">
        <v>2</v>
      </c>
      <c r="D16" s="25">
        <v>175</v>
      </c>
      <c r="E16" s="25">
        <v>43</v>
      </c>
      <c r="F16" s="25">
        <v>0</v>
      </c>
      <c r="G16" s="25">
        <v>0</v>
      </c>
      <c r="H16" s="25">
        <v>3</v>
      </c>
      <c r="I16" s="25">
        <v>0</v>
      </c>
      <c r="J16" s="25">
        <v>0</v>
      </c>
      <c r="K16" s="25">
        <v>8</v>
      </c>
      <c r="L16" s="25">
        <v>3</v>
      </c>
      <c r="M16" s="25">
        <v>0</v>
      </c>
      <c r="N16" s="25">
        <v>0</v>
      </c>
      <c r="O16" s="25">
        <v>0</v>
      </c>
      <c r="P16" s="25">
        <v>26</v>
      </c>
      <c r="Q16" s="25">
        <v>2</v>
      </c>
      <c r="R16" s="25">
        <v>183</v>
      </c>
      <c r="S16" s="25">
        <v>46</v>
      </c>
      <c r="T16" s="25">
        <v>0</v>
      </c>
      <c r="U16" s="25">
        <v>0</v>
      </c>
      <c r="V16" s="25">
        <v>3</v>
      </c>
    </row>
    <row r="17" spans="1:22" ht="12.75">
      <c r="A17" s="17" t="s">
        <v>9</v>
      </c>
      <c r="B17" s="25">
        <v>208</v>
      </c>
      <c r="C17" s="25">
        <v>104</v>
      </c>
      <c r="D17" s="25">
        <v>1095</v>
      </c>
      <c r="E17" s="25">
        <v>426</v>
      </c>
      <c r="F17" s="25">
        <v>0</v>
      </c>
      <c r="G17" s="25">
        <v>0</v>
      </c>
      <c r="H17" s="25">
        <v>40</v>
      </c>
      <c r="I17" s="25">
        <v>20</v>
      </c>
      <c r="J17" s="25">
        <v>13</v>
      </c>
      <c r="K17" s="25">
        <v>85</v>
      </c>
      <c r="L17" s="25">
        <v>44</v>
      </c>
      <c r="M17" s="25">
        <v>0</v>
      </c>
      <c r="N17" s="25">
        <v>0</v>
      </c>
      <c r="O17" s="25">
        <v>1</v>
      </c>
      <c r="P17" s="25">
        <v>228</v>
      </c>
      <c r="Q17" s="25">
        <v>117</v>
      </c>
      <c r="R17" s="25">
        <v>1180</v>
      </c>
      <c r="S17" s="25">
        <v>470</v>
      </c>
      <c r="T17" s="25">
        <v>0</v>
      </c>
      <c r="U17" s="25">
        <v>0</v>
      </c>
      <c r="V17" s="25">
        <v>41</v>
      </c>
    </row>
    <row r="18" spans="1:22" ht="12.75">
      <c r="A18" s="17" t="s">
        <v>10</v>
      </c>
      <c r="B18" s="25">
        <v>24</v>
      </c>
      <c r="C18" s="25">
        <v>213</v>
      </c>
      <c r="D18" s="25">
        <v>742</v>
      </c>
      <c r="E18" s="25">
        <v>100</v>
      </c>
      <c r="F18" s="25">
        <v>0</v>
      </c>
      <c r="G18" s="25">
        <v>0</v>
      </c>
      <c r="H18" s="25">
        <v>2</v>
      </c>
      <c r="I18" s="25">
        <v>2</v>
      </c>
      <c r="J18" s="25">
        <v>17</v>
      </c>
      <c r="K18" s="25">
        <v>62</v>
      </c>
      <c r="L18" s="25">
        <v>33</v>
      </c>
      <c r="M18" s="25">
        <v>0</v>
      </c>
      <c r="N18" s="25">
        <v>0</v>
      </c>
      <c r="O18" s="25">
        <v>0</v>
      </c>
      <c r="P18" s="25">
        <v>26</v>
      </c>
      <c r="Q18" s="25">
        <v>230</v>
      </c>
      <c r="R18" s="25">
        <v>804</v>
      </c>
      <c r="S18" s="25">
        <v>133</v>
      </c>
      <c r="T18" s="25">
        <v>0</v>
      </c>
      <c r="U18" s="25">
        <v>0</v>
      </c>
      <c r="V18" s="25">
        <v>2</v>
      </c>
    </row>
    <row r="19" spans="1:22" ht="12.75">
      <c r="A19" s="17" t="s">
        <v>11</v>
      </c>
      <c r="B19" s="25">
        <v>2</v>
      </c>
      <c r="C19" s="25">
        <v>1</v>
      </c>
      <c r="D19" s="25">
        <v>50</v>
      </c>
      <c r="E19" s="25">
        <v>8</v>
      </c>
      <c r="F19" s="25">
        <v>0</v>
      </c>
      <c r="G19" s="25">
        <v>0</v>
      </c>
      <c r="H19" s="25">
        <v>0</v>
      </c>
      <c r="I19" s="25">
        <v>0</v>
      </c>
      <c r="J19" s="25">
        <v>1</v>
      </c>
      <c r="K19" s="25">
        <v>8</v>
      </c>
      <c r="L19" s="25">
        <v>6</v>
      </c>
      <c r="M19" s="25">
        <v>0</v>
      </c>
      <c r="N19" s="25">
        <v>0</v>
      </c>
      <c r="O19" s="25">
        <v>0</v>
      </c>
      <c r="P19" s="25">
        <v>2</v>
      </c>
      <c r="Q19" s="25">
        <v>2</v>
      </c>
      <c r="R19" s="25">
        <v>58</v>
      </c>
      <c r="S19" s="25">
        <v>14</v>
      </c>
      <c r="T19" s="25">
        <v>0</v>
      </c>
      <c r="U19" s="25">
        <v>0</v>
      </c>
      <c r="V19" s="25">
        <v>0</v>
      </c>
    </row>
    <row r="20" spans="1:22" ht="12.75">
      <c r="A20" s="17" t="s">
        <v>12</v>
      </c>
      <c r="B20" s="25">
        <v>44</v>
      </c>
      <c r="C20" s="25">
        <v>5</v>
      </c>
      <c r="D20" s="25">
        <v>173</v>
      </c>
      <c r="E20" s="25">
        <v>44</v>
      </c>
      <c r="F20" s="25">
        <v>0</v>
      </c>
      <c r="G20" s="25">
        <v>0</v>
      </c>
      <c r="H20" s="25">
        <v>1</v>
      </c>
      <c r="I20" s="25">
        <v>7</v>
      </c>
      <c r="J20" s="25">
        <v>0</v>
      </c>
      <c r="K20" s="25">
        <v>9</v>
      </c>
      <c r="L20" s="25">
        <v>2</v>
      </c>
      <c r="M20" s="25">
        <v>0</v>
      </c>
      <c r="N20" s="25">
        <v>0</v>
      </c>
      <c r="O20" s="25">
        <v>1</v>
      </c>
      <c r="P20" s="25">
        <v>51</v>
      </c>
      <c r="Q20" s="25">
        <v>5</v>
      </c>
      <c r="R20" s="25">
        <v>182</v>
      </c>
      <c r="S20" s="25">
        <v>46</v>
      </c>
      <c r="T20" s="25">
        <v>0</v>
      </c>
      <c r="U20" s="25">
        <v>0</v>
      </c>
      <c r="V20" s="25">
        <v>2</v>
      </c>
    </row>
    <row r="21" spans="1:22" ht="12.75">
      <c r="A21" s="17" t="s">
        <v>13</v>
      </c>
      <c r="B21" s="25">
        <v>185</v>
      </c>
      <c r="C21" s="25">
        <v>163</v>
      </c>
      <c r="D21" s="25">
        <v>748</v>
      </c>
      <c r="E21" s="25">
        <v>394</v>
      </c>
      <c r="F21" s="25">
        <v>0</v>
      </c>
      <c r="G21" s="25">
        <v>0</v>
      </c>
      <c r="H21" s="25">
        <v>31</v>
      </c>
      <c r="I21" s="25">
        <v>6</v>
      </c>
      <c r="J21" s="25">
        <v>18</v>
      </c>
      <c r="K21" s="25">
        <v>48</v>
      </c>
      <c r="L21" s="25">
        <v>73</v>
      </c>
      <c r="M21" s="25">
        <v>0</v>
      </c>
      <c r="N21" s="25">
        <v>0</v>
      </c>
      <c r="O21" s="25">
        <v>6</v>
      </c>
      <c r="P21" s="25">
        <v>191</v>
      </c>
      <c r="Q21" s="25">
        <v>181</v>
      </c>
      <c r="R21" s="25">
        <v>796</v>
      </c>
      <c r="S21" s="25">
        <v>467</v>
      </c>
      <c r="T21" s="25">
        <v>0</v>
      </c>
      <c r="U21" s="25">
        <v>0</v>
      </c>
      <c r="V21" s="25">
        <v>37</v>
      </c>
    </row>
    <row r="22" spans="1:22" ht="12.75">
      <c r="A22" s="17" t="s">
        <v>14</v>
      </c>
      <c r="B22" s="25">
        <v>0</v>
      </c>
      <c r="C22" s="25">
        <v>4</v>
      </c>
      <c r="D22" s="25">
        <v>84</v>
      </c>
      <c r="E22" s="25">
        <v>23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4</v>
      </c>
      <c r="L22" s="25">
        <v>4</v>
      </c>
      <c r="M22" s="25">
        <v>0</v>
      </c>
      <c r="N22" s="25">
        <v>0</v>
      </c>
      <c r="O22" s="25">
        <v>0</v>
      </c>
      <c r="P22" s="25">
        <v>0</v>
      </c>
      <c r="Q22" s="25">
        <v>4</v>
      </c>
      <c r="R22" s="25">
        <v>88</v>
      </c>
      <c r="S22" s="25">
        <v>27</v>
      </c>
      <c r="T22" s="25">
        <v>0</v>
      </c>
      <c r="U22" s="25">
        <v>0</v>
      </c>
      <c r="V22" s="25">
        <v>0</v>
      </c>
    </row>
    <row r="23" spans="1:22" ht="12.75">
      <c r="A23" s="17" t="s">
        <v>15</v>
      </c>
      <c r="B23" s="25">
        <v>10</v>
      </c>
      <c r="C23" s="25">
        <v>1</v>
      </c>
      <c r="D23" s="25">
        <v>52</v>
      </c>
      <c r="E23" s="25">
        <v>8</v>
      </c>
      <c r="F23" s="25">
        <v>0</v>
      </c>
      <c r="G23" s="25">
        <v>0</v>
      </c>
      <c r="H23" s="25">
        <v>4</v>
      </c>
      <c r="I23" s="25">
        <v>1</v>
      </c>
      <c r="J23" s="25">
        <v>0</v>
      </c>
      <c r="K23" s="25">
        <v>2</v>
      </c>
      <c r="L23" s="25">
        <v>0</v>
      </c>
      <c r="M23" s="25">
        <v>0</v>
      </c>
      <c r="N23" s="25">
        <v>0</v>
      </c>
      <c r="O23" s="25">
        <v>0</v>
      </c>
      <c r="P23" s="25">
        <v>11</v>
      </c>
      <c r="Q23" s="25">
        <v>1</v>
      </c>
      <c r="R23" s="25">
        <v>54</v>
      </c>
      <c r="S23" s="25">
        <v>8</v>
      </c>
      <c r="T23" s="25">
        <v>0</v>
      </c>
      <c r="U23" s="25">
        <v>0</v>
      </c>
      <c r="V23" s="25">
        <v>4</v>
      </c>
    </row>
    <row r="24" spans="1:22" ht="12.75">
      <c r="A24" s="17" t="s">
        <v>16</v>
      </c>
      <c r="B24" s="25">
        <v>76</v>
      </c>
      <c r="C24" s="25">
        <v>6</v>
      </c>
      <c r="D24" s="25">
        <v>151</v>
      </c>
      <c r="E24" s="25">
        <v>42</v>
      </c>
      <c r="F24" s="25">
        <v>0</v>
      </c>
      <c r="G24" s="25">
        <v>0</v>
      </c>
      <c r="H24" s="25">
        <v>0</v>
      </c>
      <c r="I24" s="25">
        <v>10</v>
      </c>
      <c r="J24" s="25">
        <v>0</v>
      </c>
      <c r="K24" s="25">
        <v>8</v>
      </c>
      <c r="L24" s="25">
        <v>1</v>
      </c>
      <c r="M24" s="25">
        <v>0</v>
      </c>
      <c r="N24" s="25">
        <v>0</v>
      </c>
      <c r="O24" s="25">
        <v>1</v>
      </c>
      <c r="P24" s="25">
        <v>86</v>
      </c>
      <c r="Q24" s="25">
        <v>6</v>
      </c>
      <c r="R24" s="25">
        <v>159</v>
      </c>
      <c r="S24" s="25">
        <v>43</v>
      </c>
      <c r="T24" s="25">
        <v>0</v>
      </c>
      <c r="U24" s="25">
        <v>0</v>
      </c>
      <c r="V24" s="25">
        <v>1</v>
      </c>
    </row>
    <row r="25" spans="1:22" ht="13.5" thickBot="1">
      <c r="A25" s="19" t="s">
        <v>17</v>
      </c>
      <c r="B25" s="26">
        <v>0</v>
      </c>
      <c r="C25" s="26">
        <v>0</v>
      </c>
      <c r="D25" s="26">
        <v>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1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7</v>
      </c>
      <c r="S25" s="26">
        <v>0</v>
      </c>
      <c r="T25" s="26">
        <v>0</v>
      </c>
      <c r="U25" s="26">
        <v>0</v>
      </c>
      <c r="V25" s="26">
        <v>0</v>
      </c>
    </row>
    <row r="26" spans="1:22" ht="13.5" thickBot="1">
      <c r="A26" s="21" t="s">
        <v>18</v>
      </c>
      <c r="B26" s="21">
        <v>867</v>
      </c>
      <c r="C26" s="21">
        <v>561</v>
      </c>
      <c r="D26" s="21">
        <v>4755</v>
      </c>
      <c r="E26" s="21">
        <v>1480</v>
      </c>
      <c r="F26" s="21">
        <v>0</v>
      </c>
      <c r="G26" s="21">
        <v>0</v>
      </c>
      <c r="H26" s="21">
        <v>91</v>
      </c>
      <c r="I26" s="21">
        <v>95</v>
      </c>
      <c r="J26" s="21">
        <v>57</v>
      </c>
      <c r="K26" s="21">
        <v>411</v>
      </c>
      <c r="L26" s="21">
        <v>234</v>
      </c>
      <c r="M26" s="21">
        <v>0</v>
      </c>
      <c r="N26" s="21">
        <v>0</v>
      </c>
      <c r="O26" s="21">
        <v>15</v>
      </c>
      <c r="P26" s="21">
        <v>962</v>
      </c>
      <c r="Q26" s="21">
        <v>618</v>
      </c>
      <c r="R26" s="21">
        <v>5166</v>
      </c>
      <c r="S26" s="21">
        <v>1714</v>
      </c>
      <c r="T26" s="21">
        <v>0</v>
      </c>
      <c r="U26" s="21">
        <v>0</v>
      </c>
      <c r="V26" s="21">
        <v>106</v>
      </c>
    </row>
  </sheetData>
  <sheetProtection/>
  <mergeCells count="21">
    <mergeCell ref="I7:J7"/>
    <mergeCell ref="K7:L7"/>
    <mergeCell ref="M7:M8"/>
    <mergeCell ref="N7:N8"/>
    <mergeCell ref="G7:G8"/>
    <mergeCell ref="B1:H1"/>
    <mergeCell ref="H7:H8"/>
    <mergeCell ref="B6:H6"/>
    <mergeCell ref="B7:C7"/>
    <mergeCell ref="D7:E7"/>
    <mergeCell ref="F7:F8"/>
    <mergeCell ref="P1:V1"/>
    <mergeCell ref="I1:O1"/>
    <mergeCell ref="I6:O6"/>
    <mergeCell ref="O7:O8"/>
    <mergeCell ref="P6:V6"/>
    <mergeCell ref="R7:S7"/>
    <mergeCell ref="T7:T8"/>
    <mergeCell ref="U7:U8"/>
    <mergeCell ref="V7:V8"/>
    <mergeCell ref="P7:Q7"/>
  </mergeCells>
  <printOptions/>
  <pageMargins left="1.43" right="0.38" top="0.92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2" manualBreakCount="2">
    <brk id="8" max="65535" man="1"/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27.57421875" style="1" customWidth="1"/>
    <col min="2" max="5" width="16.57421875" style="1" customWidth="1"/>
    <col min="6" max="16384" width="11.421875" style="1" customWidth="1"/>
  </cols>
  <sheetData>
    <row r="1" spans="1:5" ht="15">
      <c r="A1" s="35" t="s">
        <v>57</v>
      </c>
      <c r="B1" s="35"/>
      <c r="C1" s="35"/>
      <c r="D1" s="35"/>
      <c r="E1" s="35"/>
    </row>
    <row r="2" spans="1:5" ht="15">
      <c r="A2" s="35" t="s">
        <v>58</v>
      </c>
      <c r="B2" s="35"/>
      <c r="C2" s="35"/>
      <c r="D2" s="35"/>
      <c r="E2" s="35"/>
    </row>
    <row r="3" spans="1:5" ht="15">
      <c r="A3" s="13"/>
      <c r="B3" s="14"/>
      <c r="C3" s="15"/>
      <c r="D3" s="15"/>
      <c r="E3" s="15"/>
    </row>
    <row r="4" spans="1:5" ht="15">
      <c r="A4" s="3">
        <v>2014</v>
      </c>
      <c r="B4" s="15"/>
      <c r="C4" s="15"/>
      <c r="D4" s="15"/>
      <c r="E4" s="15"/>
    </row>
    <row r="5" ht="12.75">
      <c r="A5" s="2"/>
    </row>
    <row r="6" spans="2:5" s="2" customFormat="1" ht="48.75" customHeight="1">
      <c r="B6" s="43" t="s">
        <v>55</v>
      </c>
      <c r="C6" s="51"/>
      <c r="D6" s="43" t="s">
        <v>56</v>
      </c>
      <c r="E6" s="51"/>
    </row>
    <row r="7" spans="2:5" s="2" customFormat="1" ht="38.25">
      <c r="B7" s="16" t="s">
        <v>53</v>
      </c>
      <c r="C7" s="16" t="s">
        <v>54</v>
      </c>
      <c r="D7" s="16" t="s">
        <v>53</v>
      </c>
      <c r="E7" s="16" t="s">
        <v>54</v>
      </c>
    </row>
    <row r="8" spans="1:5" ht="12.75">
      <c r="A8" s="17" t="s">
        <v>1</v>
      </c>
      <c r="B8" s="18">
        <f>+IF(('Terminacion recusos'!B9+'Terminacion recusos'!D9)&gt;0,('Terminacion recusos'!B9)/('Terminacion recusos'!B9+'Terminacion recusos'!D9),"-")</f>
        <v>0.11123227917121047</v>
      </c>
      <c r="C8" s="18">
        <f>+IF(('Terminacion recusos'!C9+'Terminacion recusos'!E9)&gt;0,('Terminacion recusos'!C9)/('Terminacion recusos'!C9+'Terminacion recusos'!E9),"-")</f>
        <v>0.03365384615384615</v>
      </c>
      <c r="D8" s="18">
        <f>+IF(('Terminacion recusos'!I9+'Terminacion recusos'!K9)&gt;0,('Terminacion recusos'!I9)/('Terminacion recusos'!I9+'Terminacion recusos'!K9),"-")</f>
        <v>0.183206106870229</v>
      </c>
      <c r="E8" s="18">
        <f>+IF(('Terminacion recusos'!J9+'Terminacion recusos'!L9)&gt;0,('Terminacion recusos'!J9)/('Terminacion recusos'!J9+'Terminacion recusos'!L9),"-")</f>
        <v>0.07894736842105263</v>
      </c>
    </row>
    <row r="9" spans="1:5" ht="12.75">
      <c r="A9" s="17" t="s">
        <v>2</v>
      </c>
      <c r="B9" s="18">
        <f>+IF(('Terminacion recusos'!B10+'Terminacion recusos'!D10)&gt;0,('Terminacion recusos'!B10)/('Terminacion recusos'!B10+'Terminacion recusos'!D10),"-")</f>
        <v>0.12598425196850394</v>
      </c>
      <c r="C9" s="18">
        <f>+IF(('Terminacion recusos'!C10+'Terminacion recusos'!E10)&gt;0,('Terminacion recusos'!C10)/('Terminacion recusos'!C10+'Terminacion recusos'!E10),"-")</f>
        <v>0</v>
      </c>
      <c r="D9" s="18">
        <f>+IF(('Terminacion recusos'!I10+'Terminacion recusos'!K10)&gt;0,('Terminacion recusos'!I10)/('Terminacion recusos'!I10+'Terminacion recusos'!K10),"-")</f>
        <v>0.25</v>
      </c>
      <c r="E9" s="18">
        <f>+IF(('Terminacion recusos'!J10+'Terminacion recusos'!L10)&gt;0,('Terminacion recusos'!J10)/('Terminacion recusos'!J10+'Terminacion recusos'!L10),"-")</f>
        <v>0</v>
      </c>
    </row>
    <row r="10" spans="1:5" ht="12.75">
      <c r="A10" s="17" t="s">
        <v>3</v>
      </c>
      <c r="B10" s="18">
        <f>+IF(('Terminacion recusos'!B11+'Terminacion recusos'!D11)&gt;0,('Terminacion recusos'!B11)/('Terminacion recusos'!B11+'Terminacion recusos'!D11),"-")</f>
        <v>0.13414634146341464</v>
      </c>
      <c r="C10" s="18">
        <f>+IF(('Terminacion recusos'!C11+'Terminacion recusos'!E11)&gt;0,('Terminacion recusos'!C11)/('Terminacion recusos'!C11+'Terminacion recusos'!E11),"-")</f>
        <v>0</v>
      </c>
      <c r="D10" s="18">
        <f>+IF(('Terminacion recusos'!I11+'Terminacion recusos'!K11)&gt;0,('Terminacion recusos'!I11)/('Terminacion recusos'!I11+'Terminacion recusos'!K11),"-")</f>
        <v>0.25</v>
      </c>
      <c r="E10" s="18">
        <f>+IF(('Terminacion recusos'!J11+'Terminacion recusos'!L11)&gt;0,('Terminacion recusos'!J11)/('Terminacion recusos'!J11+'Terminacion recusos'!L11),"-")</f>
        <v>0</v>
      </c>
    </row>
    <row r="11" spans="1:5" ht="12.75">
      <c r="A11" s="17" t="s">
        <v>4</v>
      </c>
      <c r="B11" s="18">
        <f>+IF(('Terminacion recusos'!B12+'Terminacion recusos'!D12)&gt;0,('Terminacion recusos'!B12)/('Terminacion recusos'!B12+'Terminacion recusos'!D12),"-")</f>
        <v>0.2765957446808511</v>
      </c>
      <c r="C11" s="18" t="str">
        <f>+IF(('Terminacion recusos'!C12+'Terminacion recusos'!E12)&gt;0,('Terminacion recusos'!C12)/('Terminacion recusos'!C12+'Terminacion recusos'!E12),"-")</f>
        <v>-</v>
      </c>
      <c r="D11" s="18">
        <f>+IF(('Terminacion recusos'!I12+'Terminacion recusos'!K12)&gt;0,('Terminacion recusos'!I12)/('Terminacion recusos'!I12+'Terminacion recusos'!K12),"-")</f>
        <v>0.5</v>
      </c>
      <c r="E11" s="18" t="str">
        <f>+IF(('Terminacion recusos'!J12+'Terminacion recusos'!L12)&gt;0,('Terminacion recusos'!J12)/('Terminacion recusos'!J12+'Terminacion recusos'!L12),"-")</f>
        <v>-</v>
      </c>
    </row>
    <row r="12" spans="1:5" ht="12.75">
      <c r="A12" s="17" t="s">
        <v>5</v>
      </c>
      <c r="B12" s="18">
        <f>+IF(('Terminacion recusos'!B13+'Terminacion recusos'!D13)&gt;0,('Terminacion recusos'!B13)/('Terminacion recusos'!B13+'Terminacion recusos'!D13),"-")</f>
        <v>0.22508038585209003</v>
      </c>
      <c r="C12" s="18">
        <f>+IF(('Terminacion recusos'!C13+'Terminacion recusos'!E13)&gt;0,('Terminacion recusos'!C13)/('Terminacion recusos'!C13+'Terminacion recusos'!E13),"-")</f>
        <v>0.1836734693877551</v>
      </c>
      <c r="D12" s="18">
        <f>+IF(('Terminacion recusos'!I13+'Terminacion recusos'!K13)&gt;0,('Terminacion recusos'!I13)/('Terminacion recusos'!I13+'Terminacion recusos'!K13),"-")</f>
        <v>0.23529411764705882</v>
      </c>
      <c r="E12" s="18">
        <f>+IF(('Terminacion recusos'!J13+'Terminacion recusos'!L13)&gt;0,('Terminacion recusos'!J13)/('Terminacion recusos'!J13+'Terminacion recusos'!L13),"-")</f>
        <v>0.08695652173913043</v>
      </c>
    </row>
    <row r="13" spans="1:5" ht="12.75">
      <c r="A13" s="17" t="s">
        <v>6</v>
      </c>
      <c r="B13" s="18">
        <f>+IF(('Terminacion recusos'!B14+'Terminacion recusos'!D14)&gt;0,('Terminacion recusos'!B14)/('Terminacion recusos'!B14+'Terminacion recusos'!D14),"-")</f>
        <v>0.4489795918367347</v>
      </c>
      <c r="C13" s="18">
        <f>+IF(('Terminacion recusos'!C14+'Terminacion recusos'!E14)&gt;0,('Terminacion recusos'!C14)/('Terminacion recusos'!C14+'Terminacion recusos'!E14),"-")</f>
        <v>0.6415094339622641</v>
      </c>
      <c r="D13" s="18">
        <f>+IF(('Terminacion recusos'!I14+'Terminacion recusos'!K14)&gt;0,('Terminacion recusos'!I14)/('Terminacion recusos'!I14+'Terminacion recusos'!K14),"-")</f>
        <v>0.8</v>
      </c>
      <c r="E13" s="18">
        <f>+IF(('Terminacion recusos'!J14+'Terminacion recusos'!L14)&gt;0,('Terminacion recusos'!J14)/('Terminacion recusos'!J14+'Terminacion recusos'!L14),"-")</f>
        <v>1</v>
      </c>
    </row>
    <row r="14" spans="1:5" ht="12.75">
      <c r="A14" s="17" t="s">
        <v>7</v>
      </c>
      <c r="B14" s="18">
        <f>+IF(('Terminacion recusos'!B15+'Terminacion recusos'!D15)&gt;0,('Terminacion recusos'!B15)/('Terminacion recusos'!B15+'Terminacion recusos'!D15),"-")</f>
        <v>0.19047619047619047</v>
      </c>
      <c r="C14" s="18">
        <f>+IF(('Terminacion recusos'!C15+'Terminacion recusos'!E15)&gt;0,('Terminacion recusos'!C15)/('Terminacion recusos'!C15+'Terminacion recusos'!E15),"-")</f>
        <v>0.17142857142857143</v>
      </c>
      <c r="D14" s="18">
        <f>+IF(('Terminacion recusos'!I15+'Terminacion recusos'!K15)&gt;0,('Terminacion recusos'!I15)/('Terminacion recusos'!I15+'Terminacion recusos'!K15),"-")</f>
        <v>0.08333333333333333</v>
      </c>
      <c r="E14" s="18">
        <f>+IF(('Terminacion recusos'!J15+'Terminacion recusos'!L15)&gt;0,('Terminacion recusos'!J15)/('Terminacion recusos'!J15+'Terminacion recusos'!L15),"-")</f>
        <v>0.25</v>
      </c>
    </row>
    <row r="15" spans="1:5" ht="12.75">
      <c r="A15" s="17" t="s">
        <v>8</v>
      </c>
      <c r="B15" s="18">
        <f>+IF(('Terminacion recusos'!B16+'Terminacion recusos'!D16)&gt;0,('Terminacion recusos'!B16)/('Terminacion recusos'!B16+'Terminacion recusos'!D16),"-")</f>
        <v>0.12935323383084577</v>
      </c>
      <c r="C15" s="18">
        <f>+IF(('Terminacion recusos'!C16+'Terminacion recusos'!E16)&gt;0,('Terminacion recusos'!C16)/('Terminacion recusos'!C16+'Terminacion recusos'!E16),"-")</f>
        <v>0.044444444444444446</v>
      </c>
      <c r="D15" s="18">
        <f>+IF(('Terminacion recusos'!I16+'Terminacion recusos'!K16)&gt;0,('Terminacion recusos'!I16)/('Terminacion recusos'!I16+'Terminacion recusos'!K16),"-")</f>
        <v>0</v>
      </c>
      <c r="E15" s="18">
        <f>+IF(('Terminacion recusos'!J16+'Terminacion recusos'!L16)&gt;0,('Terminacion recusos'!J16)/('Terminacion recusos'!J16+'Terminacion recusos'!L16),"-")</f>
        <v>0</v>
      </c>
    </row>
    <row r="16" spans="1:5" ht="12.75">
      <c r="A16" s="17" t="s">
        <v>9</v>
      </c>
      <c r="B16" s="18">
        <f>+IF(('Terminacion recusos'!B17+'Terminacion recusos'!D17)&gt;0,('Terminacion recusos'!B17)/('Terminacion recusos'!B17+'Terminacion recusos'!D17),"-")</f>
        <v>0.15963161933998465</v>
      </c>
      <c r="C16" s="18">
        <f>+IF(('Terminacion recusos'!C17+'Terminacion recusos'!E17)&gt;0,('Terminacion recusos'!C17)/('Terminacion recusos'!C17+'Terminacion recusos'!E17),"-")</f>
        <v>0.19622641509433963</v>
      </c>
      <c r="D16" s="18">
        <f>+IF(('Terminacion recusos'!I17+'Terminacion recusos'!K17)&gt;0,('Terminacion recusos'!I17)/('Terminacion recusos'!I17+'Terminacion recusos'!K17),"-")</f>
        <v>0.19047619047619047</v>
      </c>
      <c r="E16" s="18">
        <f>+IF(('Terminacion recusos'!J17+'Terminacion recusos'!L17)&gt;0,('Terminacion recusos'!J17)/('Terminacion recusos'!J17+'Terminacion recusos'!L17),"-")</f>
        <v>0.22807017543859648</v>
      </c>
    </row>
    <row r="17" spans="1:5" ht="12.75">
      <c r="A17" s="17" t="s">
        <v>10</v>
      </c>
      <c r="B17" s="18">
        <f>+IF(('Terminacion recusos'!B18+'Terminacion recusos'!D18)&gt;0,('Terminacion recusos'!B18)/('Terminacion recusos'!B18+'Terminacion recusos'!D18),"-")</f>
        <v>0.031331592689295036</v>
      </c>
      <c r="C17" s="18">
        <f>+IF(('Terminacion recusos'!C18+'Terminacion recusos'!E18)&gt;0,('Terminacion recusos'!C18)/('Terminacion recusos'!C18+'Terminacion recusos'!E18),"-")</f>
        <v>0.6805111821086262</v>
      </c>
      <c r="D17" s="18">
        <f>+IF(('Terminacion recusos'!I18+'Terminacion recusos'!K18)&gt;0,('Terminacion recusos'!I18)/('Terminacion recusos'!I18+'Terminacion recusos'!K18),"-")</f>
        <v>0.03125</v>
      </c>
      <c r="E17" s="18">
        <f>+IF(('Terminacion recusos'!J18+'Terminacion recusos'!L18)&gt;0,('Terminacion recusos'!J18)/('Terminacion recusos'!J18+'Terminacion recusos'!L18),"-")</f>
        <v>0.34</v>
      </c>
    </row>
    <row r="18" spans="1:5" ht="12.75">
      <c r="A18" s="17" t="s">
        <v>11</v>
      </c>
      <c r="B18" s="18">
        <f>+IF(('Terminacion recusos'!B19+'Terminacion recusos'!D19)&gt;0,('Terminacion recusos'!B19)/('Terminacion recusos'!B19+'Terminacion recusos'!D19),"-")</f>
        <v>0.038461538461538464</v>
      </c>
      <c r="C18" s="18">
        <f>+IF(('Terminacion recusos'!C19+'Terminacion recusos'!E19)&gt;0,('Terminacion recusos'!C19)/('Terminacion recusos'!C19+'Terminacion recusos'!E19),"-")</f>
        <v>0.1111111111111111</v>
      </c>
      <c r="D18" s="18">
        <f>+IF(('Terminacion recusos'!I19+'Terminacion recusos'!K19)&gt;0,('Terminacion recusos'!I19)/('Terminacion recusos'!I19+'Terminacion recusos'!K19),"-")</f>
        <v>0</v>
      </c>
      <c r="E18" s="18">
        <f>+IF(('Terminacion recusos'!J19+'Terminacion recusos'!L19)&gt;0,('Terminacion recusos'!J19)/('Terminacion recusos'!J19+'Terminacion recusos'!L19),"-")</f>
        <v>0.14285714285714285</v>
      </c>
    </row>
    <row r="19" spans="1:5" ht="12.75">
      <c r="A19" s="17" t="s">
        <v>12</v>
      </c>
      <c r="B19" s="18">
        <f>+IF(('Terminacion recusos'!B20+'Terminacion recusos'!D20)&gt;0,('Terminacion recusos'!B20)/('Terminacion recusos'!B20+'Terminacion recusos'!D20),"-")</f>
        <v>0.20276497695852536</v>
      </c>
      <c r="C19" s="18">
        <f>+IF(('Terminacion recusos'!C20+'Terminacion recusos'!E20)&gt;0,('Terminacion recusos'!C20)/('Terminacion recusos'!C20+'Terminacion recusos'!E20),"-")</f>
        <v>0.10204081632653061</v>
      </c>
      <c r="D19" s="18">
        <f>+IF(('Terminacion recusos'!I20+'Terminacion recusos'!K20)&gt;0,('Terminacion recusos'!I20)/('Terminacion recusos'!I20+'Terminacion recusos'!K20),"-")</f>
        <v>0.4375</v>
      </c>
      <c r="E19" s="18">
        <f>+IF(('Terminacion recusos'!J20+'Terminacion recusos'!L20)&gt;0,('Terminacion recusos'!J20)/('Terminacion recusos'!J20+'Terminacion recusos'!L20),"-")</f>
        <v>0</v>
      </c>
    </row>
    <row r="20" spans="1:5" ht="12.75">
      <c r="A20" s="17" t="s">
        <v>13</v>
      </c>
      <c r="B20" s="18">
        <f>+IF(('Terminacion recusos'!B21+'Terminacion recusos'!D21)&gt;0,('Terminacion recusos'!B21)/('Terminacion recusos'!B21+'Terminacion recusos'!D21),"-")</f>
        <v>0.1982851018220793</v>
      </c>
      <c r="C20" s="18">
        <f>+IF(('Terminacion recusos'!C21+'Terminacion recusos'!E21)&gt;0,('Terminacion recusos'!C21)/('Terminacion recusos'!C21+'Terminacion recusos'!E21),"-")</f>
        <v>0.2926391382405745</v>
      </c>
      <c r="D20" s="18">
        <f>+IF(('Terminacion recusos'!I21+'Terminacion recusos'!K21)&gt;0,('Terminacion recusos'!I21)/('Terminacion recusos'!I21+'Terminacion recusos'!K21),"-")</f>
        <v>0.1111111111111111</v>
      </c>
      <c r="E20" s="18">
        <f>+IF(('Terminacion recusos'!J21+'Terminacion recusos'!L21)&gt;0,('Terminacion recusos'!J21)/('Terminacion recusos'!J21+'Terminacion recusos'!L21),"-")</f>
        <v>0.1978021978021978</v>
      </c>
    </row>
    <row r="21" spans="1:5" ht="12.75">
      <c r="A21" s="17" t="s">
        <v>14</v>
      </c>
      <c r="B21" s="18">
        <f>+IF(('Terminacion recusos'!B22+'Terminacion recusos'!D22)&gt;0,('Terminacion recusos'!B22)/('Terminacion recusos'!B22+'Terminacion recusos'!D22),"-")</f>
        <v>0</v>
      </c>
      <c r="C21" s="18">
        <f>+IF(('Terminacion recusos'!C22+'Terminacion recusos'!E22)&gt;0,('Terminacion recusos'!C22)/('Terminacion recusos'!C22+'Terminacion recusos'!E22),"-")</f>
        <v>0.14814814814814814</v>
      </c>
      <c r="D21" s="18">
        <f>+IF(('Terminacion recusos'!I22+'Terminacion recusos'!K22)&gt;0,('Terminacion recusos'!I22)/('Terminacion recusos'!I22+'Terminacion recusos'!K22),"-")</f>
        <v>0</v>
      </c>
      <c r="E21" s="18">
        <f>+IF(('Terminacion recusos'!J22+'Terminacion recusos'!L22)&gt;0,('Terminacion recusos'!J22)/('Terminacion recusos'!J22+'Terminacion recusos'!L22),"-")</f>
        <v>0</v>
      </c>
    </row>
    <row r="22" spans="1:5" ht="12.75">
      <c r="A22" s="17" t="s">
        <v>15</v>
      </c>
      <c r="B22" s="18">
        <f>+IF(('Terminacion recusos'!B23+'Terminacion recusos'!D23)&gt;0,('Terminacion recusos'!B23)/('Terminacion recusos'!B23+'Terminacion recusos'!D23),"-")</f>
        <v>0.16129032258064516</v>
      </c>
      <c r="C22" s="18">
        <f>+IF(('Terminacion recusos'!C23+'Terminacion recusos'!E23)&gt;0,('Terminacion recusos'!C23)/('Terminacion recusos'!C23+'Terminacion recusos'!E23),"-")</f>
        <v>0.1111111111111111</v>
      </c>
      <c r="D22" s="18">
        <f>+IF(('Terminacion recusos'!I23+'Terminacion recusos'!K23)&gt;0,('Terminacion recusos'!I23)/('Terminacion recusos'!I23+'Terminacion recusos'!K23),"-")</f>
        <v>0.3333333333333333</v>
      </c>
      <c r="E22" s="18" t="str">
        <f>+IF(('Terminacion recusos'!J23+'Terminacion recusos'!L23)&gt;0,('Terminacion recusos'!J23)/('Terminacion recusos'!J23+'Terminacion recusos'!L23),"-")</f>
        <v>-</v>
      </c>
    </row>
    <row r="23" spans="1:5" ht="12.75">
      <c r="A23" s="17" t="s">
        <v>16</v>
      </c>
      <c r="B23" s="18">
        <f>+IF(('Terminacion recusos'!B24+'Terminacion recusos'!D24)&gt;0,('Terminacion recusos'!B24)/('Terminacion recusos'!B24+'Terminacion recusos'!D24),"-")</f>
        <v>0.33480176211453744</v>
      </c>
      <c r="C23" s="18">
        <f>+IF(('Terminacion recusos'!C24+'Terminacion recusos'!E24)&gt;0,('Terminacion recusos'!C24)/('Terminacion recusos'!C24+'Terminacion recusos'!E24),"-")</f>
        <v>0.125</v>
      </c>
      <c r="D23" s="18">
        <f>+IF(('Terminacion recusos'!I24+'Terminacion recusos'!K24)&gt;0,('Terminacion recusos'!I24)/('Terminacion recusos'!I24+'Terminacion recusos'!K24),"-")</f>
        <v>0.5555555555555556</v>
      </c>
      <c r="E23" s="18">
        <f>+IF(('Terminacion recusos'!J24+'Terminacion recusos'!L24)&gt;0,('Terminacion recusos'!J24)/('Terminacion recusos'!J24+'Terminacion recusos'!L24),"-")</f>
        <v>0</v>
      </c>
    </row>
    <row r="24" spans="1:5" ht="13.5" thickBot="1">
      <c r="A24" s="19" t="s">
        <v>17</v>
      </c>
      <c r="B24" s="20">
        <f>+IF(('Terminacion recusos'!B25+'Terminacion recusos'!D25)&gt;0,('Terminacion recusos'!B25)/('Terminacion recusos'!B25+'Terminacion recusos'!D25),"-")</f>
        <v>0</v>
      </c>
      <c r="C24" s="20" t="str">
        <f>+IF(('Terminacion recusos'!C25+'Terminacion recusos'!E25)&gt;0,('Terminacion recusos'!C25)/('Terminacion recusos'!C25+'Terminacion recusos'!E25),"-")</f>
        <v>-</v>
      </c>
      <c r="D24" s="20">
        <f>+IF(('Terminacion recusos'!I25+'Terminacion recusos'!K25)&gt;0,('Terminacion recusos'!I25)/('Terminacion recusos'!I25+'Terminacion recusos'!K25),"-")</f>
        <v>0</v>
      </c>
      <c r="E24" s="20" t="str">
        <f>+IF(('Terminacion recusos'!J25+'Terminacion recusos'!L25)&gt;0,('Terminacion recusos'!J25)/('Terminacion recusos'!J25+'Terminacion recusos'!L25),"-")</f>
        <v>-</v>
      </c>
    </row>
    <row r="25" spans="1:5" ht="13.5" thickBot="1">
      <c r="A25" s="21" t="s">
        <v>18</v>
      </c>
      <c r="B25" s="22">
        <f>+IF(('Terminacion recusos'!B26+'Terminacion recusos'!D26)&gt;0,('Terminacion recusos'!B26)/('Terminacion recusos'!B26+'Terminacion recusos'!D26),"-")</f>
        <v>0.1542155816435432</v>
      </c>
      <c r="C25" s="22">
        <f>+IF(('Terminacion recusos'!C26+'Terminacion recusos'!E26)&gt;0,('Terminacion recusos'!C26)/('Terminacion recusos'!C26+'Terminacion recusos'!E26),"-")</f>
        <v>0.2748652621264086</v>
      </c>
      <c r="D25" s="22">
        <f>+IF(('Terminacion recusos'!I26+'Terminacion recusos'!K26)&gt;0,('Terminacion recusos'!I26)/('Terminacion recusos'!I26+'Terminacion recusos'!K26),"-")</f>
        <v>0.18774703557312253</v>
      </c>
      <c r="E25" s="22">
        <f>+IF(('Terminacion recusos'!J26+'Terminacion recusos'!L26)&gt;0,('Terminacion recusos'!J26)/('Terminacion recusos'!J26+'Terminacion recusos'!L26),"-")</f>
        <v>0.1958762886597938</v>
      </c>
    </row>
  </sheetData>
  <sheetProtection/>
  <mergeCells count="4">
    <mergeCell ref="D6:E6"/>
    <mergeCell ref="B6:C6"/>
    <mergeCell ref="A1:E1"/>
    <mergeCell ref="A2:E2"/>
  </mergeCells>
  <printOptions/>
  <pageMargins left="1.07" right="0.38" top="0.8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2010-06-21T11:18:32Z</cp:lastPrinted>
  <dcterms:created xsi:type="dcterms:W3CDTF">2005-11-02T13:09:17Z</dcterms:created>
  <dcterms:modified xsi:type="dcterms:W3CDTF">2015-03-06T08:30:46Z</dcterms:modified>
  <cp:category/>
  <cp:version/>
  <cp:contentType/>
  <cp:contentStatus/>
</cp:coreProperties>
</file>